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70" windowWidth="15480" windowHeight="11520"/>
  </bookViews>
  <sheets>
    <sheet name="Приложение 3" sheetId="1" r:id="rId1"/>
  </sheets>
  <definedNames>
    <definedName name="_xlnm.Print_Titles" localSheetId="0">'Приложение 3'!$13:$15</definedName>
    <definedName name="_xlnm.Print_Area" localSheetId="0">'Приложение 3'!$A$1:$AA$217</definedName>
  </definedNames>
  <calcPr calcId="144525"/>
</workbook>
</file>

<file path=xl/calcChain.xml><?xml version="1.0" encoding="utf-8"?>
<calcChain xmlns="http://schemas.openxmlformats.org/spreadsheetml/2006/main">
  <c r="V22" i="1" l="1"/>
  <c r="W124" i="1"/>
  <c r="X124" i="1"/>
  <c r="V124" i="1"/>
  <c r="V21" i="1" l="1"/>
  <c r="W123" i="1"/>
  <c r="X123" i="1"/>
  <c r="Y123" i="1"/>
  <c r="V123" i="1"/>
  <c r="X49" i="1"/>
  <c r="W49" i="1"/>
  <c r="V49" i="1"/>
  <c r="Z45" i="1"/>
  <c r="U22" i="1" l="1"/>
  <c r="Z47" i="1"/>
  <c r="U58" i="1" l="1"/>
  <c r="U117" i="1"/>
  <c r="Y117" i="1"/>
  <c r="Z36" i="1"/>
  <c r="Z34" i="1"/>
  <c r="Z32" i="1"/>
  <c r="Z31" i="1"/>
  <c r="Z29" i="1"/>
  <c r="Z30" i="1"/>
  <c r="Z28" i="1"/>
  <c r="Z26" i="1"/>
  <c r="W22" i="1"/>
  <c r="X22" i="1"/>
  <c r="Y22" i="1"/>
  <c r="U21" i="1"/>
  <c r="T124" i="1"/>
  <c r="Z128" i="1"/>
  <c r="Z130" i="1"/>
  <c r="Z129" i="1"/>
  <c r="Z95" i="1"/>
  <c r="Z93" i="1"/>
  <c r="U192" i="1"/>
  <c r="U191" i="1" s="1"/>
  <c r="V192" i="1"/>
  <c r="V191" i="1" s="1"/>
  <c r="W192" i="1"/>
  <c r="W191" i="1" s="1"/>
  <c r="X192" i="1"/>
  <c r="X191" i="1" s="1"/>
  <c r="Y192" i="1"/>
  <c r="Y191" i="1" s="1"/>
  <c r="T192" i="1"/>
  <c r="T191" i="1" s="1"/>
  <c r="Z198" i="1"/>
  <c r="Z192" i="1" s="1"/>
  <c r="Z191" i="1" s="1"/>
  <c r="U165" i="1"/>
  <c r="U164" i="1" s="1"/>
  <c r="V165" i="1"/>
  <c r="V164" i="1" s="1"/>
  <c r="W165" i="1"/>
  <c r="W164" i="1" s="1"/>
  <c r="X165" i="1"/>
  <c r="X164" i="1" s="1"/>
  <c r="Y165" i="1"/>
  <c r="Y164" i="1" s="1"/>
  <c r="T165" i="1"/>
  <c r="Z173" i="1"/>
  <c r="U153" i="1"/>
  <c r="V153" i="1"/>
  <c r="W153" i="1"/>
  <c r="X153" i="1"/>
  <c r="Y153" i="1"/>
  <c r="T153" i="1"/>
  <c r="Z160" i="1"/>
  <c r="Z153" i="1" s="1"/>
  <c r="Z145" i="1"/>
  <c r="Z143" i="1" s="1"/>
  <c r="U143" i="1"/>
  <c r="U142" i="1" s="1"/>
  <c r="V143" i="1"/>
  <c r="W143" i="1"/>
  <c r="W142" i="1" s="1"/>
  <c r="X143" i="1"/>
  <c r="X142" i="1" s="1"/>
  <c r="Y143" i="1"/>
  <c r="Y142" i="1" s="1"/>
  <c r="T143" i="1"/>
  <c r="U124" i="1"/>
  <c r="U123" i="1" s="1"/>
  <c r="Y124" i="1"/>
  <c r="Z121" i="1"/>
  <c r="T117" i="1"/>
  <c r="T79" i="1"/>
  <c r="Z82" i="1"/>
  <c r="X57" i="1"/>
  <c r="Y58" i="1"/>
  <c r="T58" i="1"/>
  <c r="Z63" i="1"/>
  <c r="T49" i="1"/>
  <c r="Z55" i="1"/>
  <c r="Z49" i="1" s="1"/>
  <c r="Y21" i="1"/>
  <c r="T22" i="1"/>
  <c r="W57" i="1" l="1"/>
  <c r="Y57" i="1"/>
  <c r="Y17" i="1" s="1"/>
  <c r="T57" i="1"/>
  <c r="V142" i="1"/>
  <c r="V57" i="1"/>
  <c r="U57" i="1"/>
  <c r="U17" i="1" s="1"/>
  <c r="T21" i="1"/>
  <c r="W21" i="1"/>
  <c r="Z165" i="1"/>
  <c r="X21" i="1"/>
  <c r="T164" i="1"/>
  <c r="Z164" i="1" s="1"/>
  <c r="Z58" i="1"/>
  <c r="Z79" i="1"/>
  <c r="Z127" i="1"/>
  <c r="Z124" i="1" s="1"/>
  <c r="T123" i="1"/>
  <c r="Z117" i="1"/>
  <c r="T142" i="1"/>
  <c r="Z25" i="1"/>
  <c r="Z22" i="1"/>
  <c r="Z142" i="1" l="1"/>
  <c r="Z21" i="1"/>
  <c r="W17" i="1"/>
  <c r="X17" i="1"/>
  <c r="V17" i="1"/>
  <c r="Z57" i="1"/>
  <c r="Z123" i="1"/>
  <c r="T17" i="1"/>
  <c r="Z161" i="1"/>
  <c r="Z146" i="1"/>
  <c r="Z17" i="1" l="1"/>
</calcChain>
</file>

<file path=xl/sharedStrings.xml><?xml version="1.0" encoding="utf-8"?>
<sst xmlns="http://schemas.openxmlformats.org/spreadsheetml/2006/main" count="866" uniqueCount="243">
  <si>
    <r>
      <t xml:space="preserve">Показатель административного мероприятия 5.001 (наименование) </t>
    </r>
    <r>
      <rPr>
        <i/>
        <sz val="9"/>
        <rFont val="Times New Roman"/>
        <family val="1"/>
        <charset val="204"/>
      </rPr>
      <t>"Количество организованных рейдов по проверке"</t>
    </r>
  </si>
  <si>
    <r>
      <t xml:space="preserve">Показатель административного мероприятия 5.002 (наименование) </t>
    </r>
    <r>
      <rPr>
        <i/>
        <sz val="9"/>
        <rFont val="Times New Roman"/>
        <family val="1"/>
        <charset val="204"/>
      </rPr>
      <t>"Количество организованных рейдов по проверке"</t>
    </r>
  </si>
  <si>
    <r>
      <t xml:space="preserve">Показатель мероприятия 5.001 (наименование) </t>
    </r>
    <r>
      <rPr>
        <i/>
        <sz val="9"/>
        <rFont val="Times New Roman"/>
        <family val="1"/>
        <charset val="204"/>
      </rPr>
      <t>" Количество проведенных мероприятий"</t>
    </r>
  </si>
  <si>
    <r>
      <t xml:space="preserve">Показатель мероприятия 5.002 (наименование) </t>
    </r>
    <r>
      <rPr>
        <i/>
        <sz val="9"/>
        <rFont val="Times New Roman"/>
        <family val="1"/>
        <charset val="204"/>
      </rPr>
      <t>" Количество проведенных мероприятий"</t>
    </r>
  </si>
  <si>
    <t>Единица  измерения</t>
  </si>
  <si>
    <t>значение</t>
  </si>
  <si>
    <t>год  достижения</t>
  </si>
  <si>
    <t>тыс. рублей</t>
  </si>
  <si>
    <t>Принятые обозначения и сокращения:</t>
  </si>
  <si>
    <t xml:space="preserve">Коды бюджетной классификации </t>
  </si>
  <si>
    <t>Целевое (суммарное) значение показателя</t>
  </si>
  <si>
    <t>(да/нет)</t>
  </si>
  <si>
    <t xml:space="preserve">Программа , всего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</si>
  <si>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</si>
  <si>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Годы реализации программы</t>
  </si>
  <si>
    <t>классификация целевой статьи расхода бюджета</t>
  </si>
  <si>
    <t xml:space="preserve">код администратора  программы </t>
  </si>
  <si>
    <t>раздел</t>
  </si>
  <si>
    <t>подраздел</t>
  </si>
  <si>
    <t>1.Программа - муниципальная  программа муниципального образования Тверской области</t>
  </si>
  <si>
    <t xml:space="preserve">2. Подпрограмма  - подпрограмма муниципальной  программы  муниципального образовавания Тверской области </t>
  </si>
  <si>
    <r>
      <rPr>
        <b/>
        <sz val="9"/>
        <rFont val="Times New Roman"/>
        <family val="1"/>
        <charset val="204"/>
      </rPr>
      <t>Цель программы</t>
    </r>
    <r>
      <rPr>
        <sz val="9"/>
        <rFont val="Times New Roman"/>
        <family val="1"/>
        <charset val="204"/>
      </rPr>
      <t xml:space="preserve"> 1  (наименование)  "Создание условий для гражданского становления,эффективной социализации и самореализации молодых граждан"</t>
    </r>
  </si>
  <si>
    <t>%</t>
  </si>
  <si>
    <r>
      <rPr>
        <b/>
        <sz val="9"/>
        <rFont val="Times New Roman"/>
        <family val="1"/>
        <charset val="204"/>
      </rPr>
      <t>Подпрограмма  1</t>
    </r>
    <r>
      <rPr>
        <sz val="9"/>
        <rFont val="Times New Roman"/>
        <family val="1"/>
        <charset val="204"/>
      </rPr>
      <t xml:space="preserve">   "Патриотическое и гражданское воспитание молодых граждан"</t>
    </r>
  </si>
  <si>
    <r>
      <rPr>
        <b/>
        <sz val="9"/>
        <rFont val="Times New Roman"/>
        <family val="1"/>
        <charset val="204"/>
      </rPr>
      <t>Показатель   задачи подпрограммы</t>
    </r>
    <r>
      <rPr>
        <sz val="9"/>
        <rFont val="Times New Roman"/>
        <family val="1"/>
        <charset val="204"/>
      </rPr>
      <t xml:space="preserve">  1"Доля молодых граждан,участвующих в мероприятиях ,направленных на формирование здорового образа жизни." </t>
    </r>
  </si>
  <si>
    <r>
      <rPr>
        <b/>
        <sz val="9"/>
        <rFont val="Times New Roman"/>
        <family val="1"/>
        <charset val="204"/>
      </rPr>
      <t>Мероприятие    подпрограммы 4.002 "Поддержка молодёжных мероприятий ,направленных на формирование здорового образа жизни"</t>
    </r>
  </si>
  <si>
    <r>
      <rPr>
        <b/>
        <sz val="9"/>
        <rFont val="Times New Roman"/>
        <family val="1"/>
        <charset val="204"/>
      </rPr>
      <t>Подпрограмма  3</t>
    </r>
    <r>
      <rPr>
        <sz val="9"/>
        <rFont val="Times New Roman"/>
        <family val="1"/>
        <charset val="204"/>
      </rPr>
      <t xml:space="preserve">   "Содействие в обеспечении жильём молодых семей"</t>
    </r>
  </si>
  <si>
    <r>
      <t>З</t>
    </r>
    <r>
      <rPr>
        <b/>
        <sz val="9"/>
        <rFont val="Times New Roman"/>
        <family val="1"/>
        <charset val="204"/>
      </rPr>
      <t xml:space="preserve">адача  подпрограммы  1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(наименование)"Содействие в решении жилищных проблем молодых семей"</t>
    </r>
  </si>
  <si>
    <r>
      <t xml:space="preserve">Показатель   мероприятия 3.001 </t>
    </r>
    <r>
      <rPr>
        <i/>
        <sz val="9"/>
        <rFont val="Times New Roman"/>
        <family val="1"/>
        <charset val="204"/>
      </rPr>
      <t>(наименование)</t>
    </r>
    <r>
      <rPr>
        <sz val="9"/>
        <rFont val="Times New Roman"/>
        <family val="1"/>
        <charset val="204"/>
      </rPr>
      <t xml:space="preserve"> "Количество семей претендетнов на получение субсидий"</t>
    </r>
  </si>
  <si>
    <r>
      <t>Административное мероприятие</t>
    </r>
    <r>
      <rPr>
        <sz val="9"/>
        <rFont val="Times New Roman"/>
        <family val="1"/>
        <charset val="204"/>
      </rPr>
      <t xml:space="preserve"> </t>
    </r>
    <r>
      <rPr>
        <b/>
        <sz val="9"/>
        <rFont val="Times New Roman"/>
        <family val="1"/>
        <charset val="204"/>
      </rPr>
      <t xml:space="preserve">3.002 </t>
    </r>
    <r>
      <rPr>
        <i/>
        <sz val="9"/>
        <rFont val="Times New Roman"/>
        <family val="1"/>
        <charset val="204"/>
      </rPr>
      <t>(наименование)"Подготовка и оформление комплекита документации для получения средств федерального и регионального бюждета на предоставление субсидий на обеспечение жильем молодых семей"</t>
    </r>
  </si>
  <si>
    <r>
      <rPr>
        <b/>
        <sz val="9"/>
        <rFont val="Times New Roman"/>
        <family val="1"/>
        <charset val="204"/>
      </rPr>
      <t>Показатель административного мероприятия</t>
    </r>
    <r>
      <rPr>
        <sz val="9"/>
        <rFont val="Times New Roman"/>
        <family val="1"/>
        <charset val="204"/>
      </rPr>
      <t xml:space="preserve"> 3.002 </t>
    </r>
    <r>
      <rPr>
        <i/>
        <sz val="9"/>
        <rFont val="Times New Roman"/>
        <family val="1"/>
        <charset val="204"/>
      </rPr>
      <t>(наименование)"Своевременность оформления пакета документов"</t>
    </r>
  </si>
  <si>
    <r>
      <t>Мероприятие подпрограммы 3.003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(наименование)"Оформление свидетельств о праве на получение социальной выплаты на приобретение (строительство) жилья"</t>
    </r>
  </si>
  <si>
    <r>
      <t xml:space="preserve">Показатель   мероприятия 3.003 </t>
    </r>
    <r>
      <rPr>
        <i/>
        <sz val="9"/>
        <rFont val="Times New Roman"/>
        <family val="1"/>
        <charset val="204"/>
      </rPr>
      <t>(наименование) "Количество свидетельств"</t>
    </r>
  </si>
  <si>
    <r>
      <rPr>
        <b/>
        <sz val="9"/>
        <rFont val="Times New Roman"/>
        <family val="1"/>
        <charset val="204"/>
      </rPr>
      <t xml:space="preserve">Задача    подпрограммы 2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 "Информирование молодых граждан о предоставляемых государством мерах поддержки молодых семей в решении жилищных проблем"</t>
    </r>
  </si>
  <si>
    <r>
      <rPr>
        <b/>
        <sz val="9"/>
        <rFont val="Times New Roman"/>
        <family val="1"/>
        <charset val="204"/>
      </rPr>
      <t>Показатель   задачи подпрограммы</t>
    </r>
    <r>
      <rPr>
        <sz val="9"/>
        <rFont val="Times New Roman"/>
        <family val="1"/>
        <charset val="204"/>
      </rPr>
      <t xml:space="preserve">  2 </t>
    </r>
    <r>
      <rPr>
        <i/>
        <sz val="9"/>
        <rFont val="Times New Roman"/>
        <family val="1"/>
        <charset val="204"/>
      </rPr>
      <t>(наименование) "Количество молодых семей получивших консультации"</t>
    </r>
  </si>
  <si>
    <r>
      <rPr>
        <b/>
        <sz val="9"/>
        <rFont val="Times New Roman"/>
        <family val="1"/>
        <charset val="204"/>
      </rPr>
      <t>Показатель   задачи подпрограммы</t>
    </r>
    <r>
      <rPr>
        <sz val="9"/>
        <rFont val="Times New Roman"/>
        <family val="1"/>
        <charset val="204"/>
      </rPr>
      <t xml:space="preserve">  1 "Количество молодых семей ,улучшивших свои жилищные условия в рамках реализации государственной программы" </t>
    </r>
  </si>
  <si>
    <r>
      <t xml:space="preserve">Мероприятие подпрограммы 4.001. </t>
    </r>
    <r>
      <rPr>
        <i/>
        <sz val="9"/>
        <rFont val="Times New Roman"/>
        <family val="1"/>
        <charset val="204"/>
      </rPr>
      <t>(наименование) "Издание полиграфических и рекламных материалов"</t>
    </r>
  </si>
  <si>
    <r>
      <t xml:space="preserve">Мероприятие подпрограммы 4.002. </t>
    </r>
    <r>
      <rPr>
        <i/>
        <sz val="9"/>
        <rFont val="Times New Roman"/>
        <family val="1"/>
        <charset val="204"/>
      </rPr>
      <t>(наименование) "Организация рекламных туров, ознакомительных поездок турделегаций, прием делегаций"</t>
    </r>
  </si>
  <si>
    <r>
      <t xml:space="preserve">Показатель   мероприятия 4.001 (наименование) </t>
    </r>
    <r>
      <rPr>
        <i/>
        <sz val="9"/>
        <rFont val="Times New Roman"/>
        <family val="1"/>
        <charset val="204"/>
      </rPr>
      <t>"Количество изданных рекламмных материалов"</t>
    </r>
  </si>
  <si>
    <r>
      <t>Показатель   мероприятия 4.002 (наименование)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"Количество организованных рекламных туров"</t>
    </r>
  </si>
  <si>
    <r>
      <t>Показатель   мероприятия 4.003 (наименование)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"Количество презентаций на туристических выставках"</t>
    </r>
  </si>
  <si>
    <r>
      <t>Административное мероприятие подпрограммы 4.004.</t>
    </r>
    <r>
      <rPr>
        <i/>
        <sz val="9"/>
        <rFont val="Times New Roman"/>
        <family val="1"/>
        <charset val="204"/>
      </rPr>
      <t>(наименование)"Обновление учетных данных в туристической отрасли (проведение ежегодной инвентаризации основных средств предприятий и организаций туристической отрасли: питание, проживание, досуг, спорт, торговля, транспорт, связь) "</t>
    </r>
  </si>
  <si>
    <r>
      <t>Показатель административного мероприятия 4.004 (наименование)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"Своевременность оформления документаций"</t>
    </r>
  </si>
  <si>
    <r>
      <rPr>
        <b/>
        <sz val="9"/>
        <rFont val="Times New Roman"/>
        <family val="1"/>
        <charset val="204"/>
      </rPr>
      <t>Задача подпрограммы 2. " Развитие системы пропаганды здорового образа жизни, информирования населения, обеспечивающей предупреждение и снижение спроса на наркотические и психоактивные вещества"</t>
    </r>
  </si>
  <si>
    <r>
      <t xml:space="preserve">Административное мероприятие подпрограммы 5.001. </t>
    </r>
    <r>
      <rPr>
        <i/>
        <sz val="9"/>
        <rFont val="Times New Roman"/>
        <family val="1"/>
        <charset val="204"/>
      </rPr>
      <t>(наименование) "Организация проведения инструментального контроля на предмет установления факта потребления наркотических и психоактивных веществ"</t>
    </r>
  </si>
  <si>
    <t>-</t>
  </si>
  <si>
    <t>человек</t>
  </si>
  <si>
    <t>единица</t>
  </si>
  <si>
    <t>да/нет</t>
  </si>
  <si>
    <t>да</t>
  </si>
  <si>
    <t xml:space="preserve">единица </t>
  </si>
  <si>
    <t>тыс.рублей</t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</si>
  <si>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   подпрограммы 4.001</t>
    </r>
    <r>
      <rPr>
        <sz val="9"/>
        <rFont val="Times New Roman"/>
        <family val="1"/>
        <charset val="204"/>
      </rPr>
      <t xml:space="preserve"> "Количество участников мероприятий "</t>
    </r>
  </si>
  <si>
    <r>
      <t xml:space="preserve">Показатель </t>
    </r>
    <r>
      <rPr>
        <sz val="9"/>
        <rFont val="Times New Roman"/>
        <family val="1"/>
        <charset val="204"/>
      </rPr>
      <t>м</t>
    </r>
    <r>
      <rPr>
        <b/>
        <sz val="9"/>
        <rFont val="Times New Roman"/>
        <family val="1"/>
        <charset val="204"/>
      </rPr>
      <t>ероприятия    подпрограммы 4.002</t>
    </r>
    <r>
      <rPr>
        <sz val="9"/>
        <rFont val="Times New Roman"/>
        <family val="1"/>
        <charset val="204"/>
      </rPr>
      <t xml:space="preserve"> "Количество участников мероприятий "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</si>
  <si>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   подпрограммы 5.001</t>
    </r>
    <r>
      <rPr>
        <sz val="9"/>
        <rFont val="Times New Roman"/>
        <family val="1"/>
        <charset val="204"/>
      </rPr>
      <t xml:space="preserve"> "Количество участников мероприятий "</t>
    </r>
  </si>
  <si>
    <r>
      <t>Административное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ероприятие    подпрограммы 5.002."Проведение конференций ,круглых столов ,совещаний по вопросам профилактики ассоциальных явлений в молодёжной среде."</t>
    </r>
    <r>
      <rPr>
        <sz val="9"/>
        <rFont val="Times New Roman"/>
        <family val="1"/>
        <charset val="204"/>
      </rPr>
      <t xml:space="preserve"> </t>
    </r>
  </si>
  <si>
    <r>
      <t xml:space="preserve">Показатель административного </t>
    </r>
    <r>
      <rPr>
        <sz val="9"/>
        <rFont val="Times New Roman"/>
        <family val="1"/>
        <charset val="204"/>
      </rPr>
      <t>м</t>
    </r>
    <r>
      <rPr>
        <b/>
        <sz val="9"/>
        <rFont val="Times New Roman"/>
        <family val="1"/>
        <charset val="204"/>
      </rPr>
      <t>ероприятия    подпрограммы 5.002</t>
    </r>
    <r>
      <rPr>
        <sz val="9"/>
        <rFont val="Times New Roman"/>
        <family val="1"/>
        <charset val="204"/>
      </rPr>
      <t xml:space="preserve"> "Количество участников мероприятий "</t>
    </r>
  </si>
  <si>
    <r>
      <t>Показатель административного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   подпрограммы 6.001</t>
    </r>
    <r>
      <rPr>
        <sz val="9"/>
        <rFont val="Times New Roman"/>
        <family val="1"/>
        <charset val="204"/>
      </rPr>
      <t xml:space="preserve"> "Количество молодых людей,принявших участие в мероприятиях".</t>
    </r>
  </si>
  <si>
    <t xml:space="preserve">единица  </t>
  </si>
  <si>
    <r>
      <t>Показатель задачи 1.</t>
    </r>
    <r>
      <rPr>
        <sz val="9"/>
        <rFont val="Times New Roman"/>
        <family val="1"/>
        <charset val="204"/>
      </rPr>
      <t xml:space="preserve"> "Удовлетворенность качеством предоставления туристических услуг "</t>
    </r>
  </si>
  <si>
    <t>Приложение 1</t>
  </si>
  <si>
    <r>
      <t xml:space="preserve">Мероприятие подпрограммы 4.001.(наименование) </t>
    </r>
    <r>
      <rPr>
        <i/>
        <sz val="9"/>
        <rFont val="Times New Roman"/>
        <family val="1"/>
        <charset val="204"/>
      </rPr>
      <t>"Проведение и участие в торговых ярмарках"</t>
    </r>
  </si>
  <si>
    <r>
      <t xml:space="preserve">Показатель   мероприятия 4.001 (наименование) </t>
    </r>
    <r>
      <rPr>
        <i/>
        <sz val="9"/>
        <rFont val="Times New Roman"/>
        <family val="1"/>
        <charset val="204"/>
      </rPr>
      <t>"Количество посещений ярмарок"</t>
    </r>
  </si>
  <si>
    <r>
      <t xml:space="preserve">Мероприятие подпрограммы 4.002.(наименование) </t>
    </r>
    <r>
      <rPr>
        <i/>
        <sz val="9"/>
        <rFont val="Times New Roman"/>
        <family val="1"/>
        <charset val="204"/>
      </rPr>
      <t>"Участие коллективов в купеческом караване"</t>
    </r>
  </si>
  <si>
    <r>
      <t xml:space="preserve">Показатель   мероприятия 4.002 (наименование) </t>
    </r>
    <r>
      <rPr>
        <i/>
        <sz val="9"/>
        <rFont val="Times New Roman"/>
        <family val="1"/>
        <charset val="204"/>
      </rPr>
      <t>" Количество участников"</t>
    </r>
  </si>
  <si>
    <r>
      <t xml:space="preserve">Показатель   мероприятия 4.003 (наименование) </t>
    </r>
    <r>
      <rPr>
        <i/>
        <sz val="9"/>
        <rFont val="Times New Roman"/>
        <family val="1"/>
        <charset val="204"/>
      </rPr>
      <t>" Количество участников"</t>
    </r>
  </si>
  <si>
    <r>
      <t xml:space="preserve">Мероприятие подпрограммы 4.004.(наименование) </t>
    </r>
    <r>
      <rPr>
        <i/>
        <sz val="9"/>
        <rFont val="Times New Roman"/>
        <family val="1"/>
        <charset val="204"/>
      </rPr>
      <t>"Участие в рекламных, туристических форумах"</t>
    </r>
  </si>
  <si>
    <r>
      <t>Показатель   мероприятия 4.004 (наименование)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" Количество участников"</t>
    </r>
  </si>
  <si>
    <t xml:space="preserve"> человек</t>
  </si>
  <si>
    <t xml:space="preserve"> да</t>
  </si>
  <si>
    <t xml:space="preserve"> единица</t>
  </si>
  <si>
    <r>
      <t xml:space="preserve">Административное мероприятие подпрограммы 5.002. </t>
    </r>
    <r>
      <rPr>
        <i/>
        <sz val="9"/>
        <rFont val="Times New Roman"/>
        <family val="1"/>
        <charset val="204"/>
      </rPr>
      <t>(наименование) " Проверка объектов хранения наркотических средств и психотропных веществ в лечебных и аптечных учреждениях всех форм собственности"</t>
    </r>
  </si>
  <si>
    <r>
      <t>Показатель задачи 2.</t>
    </r>
    <r>
      <rPr>
        <sz val="9"/>
        <rFont val="Times New Roman"/>
        <family val="1"/>
        <charset val="204"/>
      </rPr>
      <t xml:space="preserve"> " Доля молодых людей ,ведущих здоровый образ жизни"</t>
    </r>
  </si>
  <si>
    <t xml:space="preserve"> %</t>
  </si>
  <si>
    <t>Мероприятие    подпрограммы 4.001 "Участие в областных туристических слётах"в том числе</t>
  </si>
  <si>
    <t>едениц</t>
  </si>
  <si>
    <t xml:space="preserve">  да</t>
  </si>
  <si>
    <t>средства на обеспечение жильем молодых семей  за счет федерального и облстного бюджетов</t>
  </si>
  <si>
    <t>Расходы на предоставление субсидий  на обеспечение жильем молодых семей без привлечения средств  федерального бюджета</t>
  </si>
  <si>
    <r>
      <t xml:space="preserve">Мероприятие подпрограммы 4.003.(наименование) </t>
    </r>
    <r>
      <rPr>
        <i/>
        <sz val="9"/>
        <rFont val="Times New Roman"/>
        <family val="1"/>
        <charset val="204"/>
      </rPr>
      <t>"Участие в мероприятиях туристических слетах"</t>
    </r>
  </si>
  <si>
    <t>тыс. руб.</t>
  </si>
  <si>
    <r>
      <rPr>
        <b/>
        <sz val="9"/>
        <rFont val="Times New Roman"/>
        <family val="1"/>
        <charset val="204"/>
      </rPr>
      <t xml:space="preserve">Административное мероприятие подпрограммы 6.002. </t>
    </r>
    <r>
      <rPr>
        <sz val="9"/>
        <rFont val="Times New Roman"/>
        <family val="1"/>
        <charset val="204"/>
      </rPr>
      <t>(наименование) "Оформление информационно- методических стендов, уголков в учреждениях культуры, а также в детских и молодежных объединениях по вопросам антитеррористической безопасности"</t>
    </r>
  </si>
  <si>
    <r>
      <rPr>
        <b/>
        <sz val="10"/>
        <color indexed="8"/>
        <rFont val="Times New Roman"/>
        <family val="1"/>
        <charset val="204"/>
      </rPr>
      <t>Административное мероприятие подпрограммы 6.004</t>
    </r>
    <r>
      <rPr>
        <sz val="10"/>
        <color indexed="8"/>
        <rFont val="Times New Roman"/>
        <family val="1"/>
        <charset val="204"/>
      </rPr>
      <t>. «Главные ценности в жизни»</t>
    </r>
  </si>
  <si>
    <r>
      <rPr>
        <b/>
        <sz val="9"/>
        <rFont val="Times New Roman"/>
        <family val="1"/>
        <charset val="204"/>
      </rPr>
      <t>Административное мероприятие  3.001</t>
    </r>
    <r>
      <rPr>
        <sz val="9"/>
        <rFont val="Times New Roman"/>
        <family val="1"/>
        <charset val="204"/>
      </rPr>
      <t xml:space="preserve">  (наименование административного мероприятия) "Распространение информационно-справочных материалов о предоставляемых государством мерах поддержки молодых семей в решении жилищных проблем"</t>
    </r>
  </si>
  <si>
    <r>
      <rPr>
        <b/>
        <sz val="9"/>
        <rFont val="Times New Roman"/>
        <family val="1"/>
        <charset val="204"/>
      </rPr>
      <t>Показатель административного мероприятия 3.002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 " Количество проведенных семинаров"</t>
    </r>
  </si>
  <si>
    <r>
      <rPr>
        <b/>
        <sz val="9"/>
        <rFont val="Times New Roman"/>
        <family val="1"/>
        <charset val="204"/>
      </rPr>
      <t>Показатель административного мероприятия</t>
    </r>
    <r>
      <rPr>
        <sz val="9"/>
        <rFont val="Times New Roman"/>
        <family val="1"/>
        <charset val="204"/>
      </rPr>
      <t xml:space="preserve"> 3.001</t>
    </r>
    <r>
      <rPr>
        <i/>
        <sz val="9"/>
        <rFont val="Times New Roman"/>
        <family val="1"/>
        <charset val="204"/>
      </rPr>
      <t>(наименование) " Количество молодых семей получивших консультацию"</t>
    </r>
  </si>
  <si>
    <t>Мероприятие    подпрограммы 5.001 "Проведение мероприятий ,направленных на профилактику асоциальных и суицидальных явлений в молодёжной среде(наркомании,алкоголизма ,табакокурения и т.д.)</t>
  </si>
  <si>
    <r>
      <rPr>
        <b/>
        <sz val="9"/>
        <rFont val="Times New Roman"/>
        <family val="1"/>
        <charset val="204"/>
      </rPr>
      <t>Показатель   задачи подпрограммы</t>
    </r>
    <r>
      <rPr>
        <sz val="9"/>
        <rFont val="Times New Roman"/>
        <family val="1"/>
        <charset val="204"/>
      </rPr>
      <t xml:space="preserve">  2"Доля молодых граждан ,активно участвующих в мероприятиях ,направленных на профилактику асоциальных и суицидальных явлений в молодёжной среде ." </t>
    </r>
  </si>
  <si>
    <r>
      <rPr>
        <b/>
        <sz val="9"/>
        <rFont val="Times New Roman"/>
        <family val="1"/>
        <charset val="204"/>
      </rPr>
      <t>Показатель   задачи подпрограммы</t>
    </r>
    <r>
      <rPr>
        <sz val="9"/>
        <rFont val="Times New Roman"/>
        <family val="1"/>
        <charset val="204"/>
      </rPr>
      <t xml:space="preserve">  1"Уровень отрицательного восприятия молодёжью наркомании,алкоголизма и иных проявлений асоциальных явлений в молодёжной среде ." </t>
    </r>
  </si>
  <si>
    <t>тыс.руб.</t>
  </si>
  <si>
    <t>тыс.руб</t>
  </si>
  <si>
    <t>дп</t>
  </si>
  <si>
    <r>
      <t xml:space="preserve">Административное мероприятие подпрограммы 5.003. </t>
    </r>
    <r>
      <rPr>
        <i/>
        <sz val="9"/>
        <rFont val="Times New Roman"/>
        <family val="1"/>
        <charset val="204"/>
      </rPr>
      <t>(наименование) " Оформление информационно- методических стендов, уголков в учреждениях культуры по вопросам профилактики наркомании и правонарушений"</t>
    </r>
  </si>
  <si>
    <r>
      <t xml:space="preserve">Показатель административного мероприятия подпрограммы 5.003. </t>
    </r>
    <r>
      <rPr>
        <i/>
        <sz val="9"/>
        <rFont val="Times New Roman"/>
        <family val="1"/>
        <charset val="204"/>
      </rPr>
      <t>(наименование) " Количество оформленных  информационно- методических стендов, уголков" вопросам профилактики наркомании и правонарушений"</t>
    </r>
  </si>
  <si>
    <r>
      <t xml:space="preserve">Показатель административного мероприятия подпрограммы 5.004. </t>
    </r>
    <r>
      <rPr>
        <i/>
        <sz val="9"/>
        <rFont val="Times New Roman"/>
        <family val="1"/>
        <charset val="204"/>
      </rPr>
      <t>(наименование) "Количество мероприятий с  психологами центра здоровья им. Авваева (групповых консультаций по вопросам профилактики правонарушений, употребления психоактивных веществ и формирования ценностного отношения к здоровью среди подростков)».</t>
    </r>
  </si>
  <si>
    <r>
      <t xml:space="preserve">Мероприятие подпрограммы 5.001. </t>
    </r>
    <r>
      <rPr>
        <i/>
        <sz val="9"/>
        <rFont val="Times New Roman"/>
        <family val="1"/>
        <charset val="204"/>
      </rPr>
      <t>(наименование) " Административное мероприятие подпрограммы «Системное проведение комплексных агитационно-образовательных мероприятий, направленных на пропаганду здорового образа жизни  и осознанное неприятие наркотиков и  других психоактивных веществ в подростковой и молодежной среде"</t>
    </r>
  </si>
  <si>
    <r>
      <t xml:space="preserve">Показатель мероприятия 5.003 (наименование) </t>
    </r>
    <r>
      <rPr>
        <i/>
        <sz val="9"/>
        <rFont val="Times New Roman"/>
        <family val="1"/>
        <charset val="204"/>
      </rPr>
      <t>" Количество проведенных мероприятий"</t>
    </r>
  </si>
  <si>
    <r>
      <t xml:space="preserve">Показатель мероприятия 5.005 (наименование) </t>
    </r>
    <r>
      <rPr>
        <i/>
        <sz val="9"/>
        <rFont val="Times New Roman"/>
        <family val="1"/>
        <charset val="204"/>
      </rPr>
      <t>" Количество проведенных мероприятий"</t>
    </r>
  </si>
  <si>
    <r>
      <t xml:space="preserve">Показатель мероприятия 5.006 (наименование) </t>
    </r>
    <r>
      <rPr>
        <i/>
        <sz val="9"/>
        <rFont val="Times New Roman"/>
        <family val="1"/>
        <charset val="204"/>
      </rPr>
      <t>" Количество проведенных мероприятий"</t>
    </r>
  </si>
  <si>
    <r>
      <t xml:space="preserve">Мероприятие подпрограммы 5.003. </t>
    </r>
    <r>
      <rPr>
        <i/>
        <sz val="9"/>
        <rFont val="Times New Roman"/>
        <family val="1"/>
        <charset val="204"/>
      </rPr>
      <t>(наименование) «Проведение культурных и спортивных мероприятий по пропаганде здорового образа жизни»</t>
    </r>
  </si>
  <si>
    <r>
      <t xml:space="preserve">Мероприятие подпрограммы 5.004. </t>
    </r>
    <r>
      <rPr>
        <i/>
        <sz val="9"/>
        <rFont val="Times New Roman"/>
        <family val="1"/>
        <charset val="204"/>
      </rPr>
      <t>(наименование) «Организация досуга учащихся – посещение спортивных секций, кружков»</t>
    </r>
  </si>
  <si>
    <r>
      <t xml:space="preserve">Показатель мероприятия 5.004 (наименование) </t>
    </r>
    <r>
      <rPr>
        <i/>
        <sz val="9"/>
        <rFont val="Times New Roman"/>
        <family val="1"/>
        <charset val="204"/>
      </rPr>
      <t>" Количество организованных кружков и секций"</t>
    </r>
  </si>
  <si>
    <r>
      <t xml:space="preserve">Мероприятие подпрограммы 5.005. </t>
    </r>
    <r>
      <rPr>
        <i/>
        <sz val="9"/>
        <rFont val="Times New Roman"/>
        <family val="1"/>
        <charset val="204"/>
      </rPr>
      <t>(наименование) «Проведение мероприятий по обеспечению трудовой занятости несовершеннолетних в каникулярное время»</t>
    </r>
  </si>
  <si>
    <r>
      <t xml:space="preserve">Мероприятие подпрограммы 5.006. </t>
    </r>
    <r>
      <rPr>
        <i/>
        <sz val="9"/>
        <rFont val="Times New Roman"/>
        <family val="1"/>
        <charset val="204"/>
      </rPr>
      <t>(наименование) «Проведение работы по выявлению несовершеннолетних, склонных к употреблению спиртных напитков, проведение с ними профилактической работы, направленной на их привлечение к здоровому образу жизни, активному занятию спортом и творчеством"</t>
    </r>
  </si>
  <si>
    <r>
      <t xml:space="preserve">Мероприятие подпрограммы 5.007. </t>
    </r>
    <r>
      <rPr>
        <i/>
        <sz val="9"/>
        <rFont val="Times New Roman"/>
        <family val="1"/>
        <charset val="204"/>
      </rPr>
      <t>(наименование)«Привлечение несовершенно-летних, склонных к совершению правонарушений, к занятиям в технических и художественных кружках, спортивных секциях, клубах».</t>
    </r>
  </si>
  <si>
    <r>
      <t xml:space="preserve">Показатель мероприятия 5.007 (наименование) </t>
    </r>
    <r>
      <rPr>
        <i/>
        <sz val="9"/>
        <rFont val="Times New Roman"/>
        <family val="1"/>
        <charset val="204"/>
      </rPr>
      <t>" Количество привлеченных несовершеннолетних"</t>
    </r>
  </si>
  <si>
    <r>
      <t xml:space="preserve">Показатель административного мероприятия 6.001 (наименование) </t>
    </r>
    <r>
      <rPr>
        <i/>
        <sz val="9"/>
        <rFont val="Times New Roman"/>
        <family val="1"/>
        <charset val="204"/>
      </rPr>
      <t>"Количество оформленных стендов и уголков"</t>
    </r>
  </si>
  <si>
    <r>
      <t xml:space="preserve">Показатель административного мероприятия 6.002 (наименование) </t>
    </r>
    <r>
      <rPr>
        <i/>
        <sz val="9"/>
        <rFont val="Times New Roman"/>
        <family val="1"/>
        <charset val="204"/>
      </rPr>
      <t>"Количество оформленных стендов и уголков"</t>
    </r>
  </si>
  <si>
    <r>
      <t xml:space="preserve">Показатель административного мероприятия 6.003 (наименование) </t>
    </r>
    <r>
      <rPr>
        <i/>
        <sz val="9"/>
        <rFont val="Times New Roman"/>
        <family val="1"/>
        <charset val="204"/>
      </rPr>
      <t>"Количество организованных  встреч"</t>
    </r>
  </si>
  <si>
    <r>
      <t xml:space="preserve">Показатель административного мероприятия 6.004 (наименование) </t>
    </r>
    <r>
      <rPr>
        <i/>
        <sz val="9"/>
        <rFont val="Times New Roman"/>
        <family val="1"/>
        <charset val="204"/>
      </rPr>
      <t>"Количество организованных мероприятий"</t>
    </r>
  </si>
  <si>
    <r>
      <t xml:space="preserve">Показатель административного мероприятия 6.001 (наименование) </t>
    </r>
    <r>
      <rPr>
        <i/>
        <sz val="9"/>
        <rFont val="Times New Roman"/>
        <family val="1"/>
        <charset val="204"/>
      </rPr>
      <t>"Количество организованных мероприятий"</t>
    </r>
  </si>
  <si>
    <r>
      <t xml:space="preserve">Административное мероприятие подпрограммы 6.002. </t>
    </r>
    <r>
      <rPr>
        <i/>
        <sz val="9"/>
        <rFont val="Times New Roman"/>
        <family val="1"/>
        <charset val="204"/>
      </rPr>
      <t>(наименование) «Проведение целевых акций по формированию толерантности в районе»</t>
    </r>
  </si>
  <si>
    <r>
      <t xml:space="preserve">Показатель административного мероприятия 6.002 (наименование) </t>
    </r>
    <r>
      <rPr>
        <i/>
        <sz val="9"/>
        <rFont val="Times New Roman"/>
        <family val="1"/>
        <charset val="204"/>
      </rPr>
      <t>"Количество организованных акций"</t>
    </r>
  </si>
  <si>
    <r>
      <t xml:space="preserve">Административное мероприятие подпрограммы 6.003. </t>
    </r>
    <r>
      <rPr>
        <i/>
        <sz val="9"/>
        <rFont val="Times New Roman"/>
        <family val="1"/>
        <charset val="204"/>
      </rPr>
      <t>(наименование) «Круглый стол по профилактике образования неформальных объединений молодежи экстремистской направленности  в районе»,</t>
    </r>
  </si>
  <si>
    <r>
      <t xml:space="preserve">Административное мероприятие подпрограммы 6.004. </t>
    </r>
    <r>
      <rPr>
        <i/>
        <sz val="9"/>
        <rFont val="Times New Roman"/>
        <family val="1"/>
        <charset val="204"/>
      </rPr>
      <t>(наименование) «Организация досуга подростков и молодежи ,  посещение спортивных секций, кружков"</t>
    </r>
  </si>
  <si>
    <r>
      <t xml:space="preserve">Показатель административного мероприятия 6.004 (наименование) </t>
    </r>
    <r>
      <rPr>
        <i/>
        <sz val="9"/>
        <rFont val="Times New Roman"/>
        <family val="1"/>
        <charset val="204"/>
      </rPr>
      <t>"Количество организованных кружков и секций"</t>
    </r>
  </si>
  <si>
    <r>
      <t xml:space="preserve">Показатель административного мероприятия 6.003 (наименование) </t>
    </r>
    <r>
      <rPr>
        <i/>
        <sz val="9"/>
        <rFont val="Times New Roman"/>
        <family val="1"/>
        <charset val="204"/>
      </rPr>
      <t>"Количество организованных круглых столов"</t>
    </r>
  </si>
  <si>
    <r>
      <t xml:space="preserve">Административное мероприятие подпрограммы 6.005. </t>
    </r>
    <r>
      <rPr>
        <i/>
        <sz val="9"/>
        <rFont val="Times New Roman"/>
        <family val="1"/>
        <charset val="204"/>
      </rPr>
      <t>(наименование) «Проведение мероприятий по обеспечению трудовой занятости несовершеннолетних в каникулярное время"</t>
    </r>
  </si>
  <si>
    <r>
      <t xml:space="preserve">Административное мероприятие подпрограммы 6.006. </t>
    </r>
    <r>
      <rPr>
        <i/>
        <sz val="9"/>
        <rFont val="Times New Roman"/>
        <family val="1"/>
        <charset val="204"/>
      </rPr>
      <t>(наименование)«Проведение работы по выявлению несовершеннолетних, склонных к проявлению агрессии, проведение с ними профилактической работы»</t>
    </r>
  </si>
  <si>
    <r>
      <t xml:space="preserve">Показатель административного мероприятия 6.005 (наименование) </t>
    </r>
    <r>
      <rPr>
        <i/>
        <sz val="9"/>
        <rFont val="Times New Roman"/>
        <family val="1"/>
        <charset val="204"/>
      </rPr>
      <t>"Количество организованных мероприятий"</t>
    </r>
  </si>
  <si>
    <r>
      <t xml:space="preserve">Показатель административного мероприятия 6.006 (наименование) </t>
    </r>
    <r>
      <rPr>
        <i/>
        <sz val="9"/>
        <rFont val="Times New Roman"/>
        <family val="1"/>
        <charset val="204"/>
      </rPr>
      <t>"Количество выявленных подростков, сконных к проявлению агрессии"</t>
    </r>
  </si>
  <si>
    <r>
      <t xml:space="preserve">Административное мероприятие подпрограммы 6.007. </t>
    </r>
    <r>
      <rPr>
        <i/>
        <sz val="9"/>
        <rFont val="Times New Roman"/>
        <family val="1"/>
        <charset val="204"/>
      </rPr>
      <t>(наименование) "Привлечение несовершенно-летних, склонных к совершению правонарушений, к занятиям в технических и художественных кружках, спортивных секциях, клубах»</t>
    </r>
  </si>
  <si>
    <r>
      <t xml:space="preserve">Показатель административного мероприятия 6.007 (наименование) </t>
    </r>
    <r>
      <rPr>
        <i/>
        <sz val="9"/>
        <rFont val="Times New Roman"/>
        <family val="1"/>
        <charset val="204"/>
      </rPr>
      <t>"Количество задействованных  подростков, склонных к совершению правонарушений, к занятиям в кружках и секциях"</t>
    </r>
  </si>
  <si>
    <t>Мероприятие    подпрограммы 6.002 Приобретение туристического ,спортивного и иного оборудования.</t>
  </si>
  <si>
    <t>L</t>
  </si>
  <si>
    <r>
      <t xml:space="preserve">Мероприятие подпрограммы 5.004. </t>
    </r>
    <r>
      <rPr>
        <i/>
        <sz val="9"/>
        <rFont val="Times New Roman"/>
        <family val="1"/>
        <charset val="204"/>
      </rPr>
      <t>(наименование) Проведение психологами  групповых консультаций по вопросам профилактики правонарушений, употребления психоактивных веществ и формирования ценностного отношения к здоровью среди подростков».</t>
    </r>
  </si>
  <si>
    <r>
      <t xml:space="preserve">Административное мероприятие подпрограммы 6.001. </t>
    </r>
    <r>
      <rPr>
        <i/>
        <sz val="9"/>
        <rFont val="Times New Roman"/>
        <family val="1"/>
        <charset val="204"/>
      </rPr>
      <t>(наименование) "Оформление информационно- методических стендов, уголков в учреждениях культуры по вопросам профилактики правонарушений"</t>
    </r>
  </si>
  <si>
    <t xml:space="preserve">Мероприятие подпрограммы 6.003. "Кибербезопасность" </t>
  </si>
  <si>
    <r>
      <rPr>
        <b/>
        <sz val="9"/>
        <rFont val="Times New Roman"/>
        <family val="1"/>
        <charset val="204"/>
      </rPr>
      <t>Подпрограмма 2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 xml:space="preserve">(наименование)"Создание условий для вовлечения молодёжи в добровольческую (волонтерскую) деятеность, общественно-политическую, социально-экономическую и культурную жизнь общества" </t>
    </r>
  </si>
  <si>
    <t xml:space="preserve">к муниципальной программе Максатихинского муниципального округа "Молодежная политика Максатихинского муниципального округа на 2023-2028 годы"
</t>
  </si>
  <si>
    <t>Характеристика   муниципальной   программы Максатихинского муниципального округа Тверской области</t>
  </si>
  <si>
    <t xml:space="preserve">                                                                      « Молодёжная политика в Максатихинском муниципальном округе на 2023-2028 годы»</t>
  </si>
  <si>
    <t xml:space="preserve">Главный администратор  (администратор) муниципальной  программы  муниципального образования Тверской области  Управление по делам культуры,молодёжной политики,спорта и туризма администрации Максатихинского муниципального округа </t>
  </si>
  <si>
    <r>
      <t xml:space="preserve">Показатель цели программы  1  </t>
    </r>
    <r>
      <rPr>
        <b/>
        <i/>
        <sz val="9"/>
        <rFont val="Times New Roman"/>
        <family val="1"/>
        <charset val="204"/>
      </rPr>
      <t>(наименование)</t>
    </r>
    <r>
      <rPr>
        <i/>
        <sz val="9"/>
        <rFont val="Times New Roman"/>
        <family val="1"/>
        <charset val="204"/>
      </rPr>
      <t>"Доля молодых граждан  Максатихинского муниципального округа ,участвующих в мероприятиях государственной молодёжной политики."</t>
    </r>
  </si>
  <si>
    <r>
      <t xml:space="preserve">Показатель цели программы  2   </t>
    </r>
    <r>
      <rPr>
        <i/>
        <sz val="9"/>
        <rFont val="Times New Roman"/>
        <family val="1"/>
        <charset val="204"/>
      </rPr>
      <t xml:space="preserve"> "Уровень информированности молодёжи о предоставляемых в Максатихинском муниципальном округе возможностях для саморазвития и самореализации</t>
    </r>
  </si>
  <si>
    <r>
      <rPr>
        <b/>
        <sz val="9"/>
        <rFont val="Times New Roman"/>
        <family val="1"/>
        <charset val="204"/>
      </rPr>
      <t>Показатель   задачи подпрограммы</t>
    </r>
    <r>
      <rPr>
        <sz val="9"/>
        <rFont val="Times New Roman"/>
        <family val="1"/>
        <charset val="204"/>
      </rPr>
      <t xml:space="preserve">  1"Доля молодёжи ,положительно оценивающая реализацию государственной молодёжной  политики в Максатихинском муниципальном округе" </t>
    </r>
  </si>
  <si>
    <t>Административное мероприятие    подпрограммы 6.001 "Проведение и участие в семинарах и конференциях для руководителей и актива  детских и молодёжных  общественных объединений Максатихинского муниципальном округе."</t>
  </si>
  <si>
    <r>
      <rPr>
        <b/>
        <sz val="9"/>
        <rFont val="Times New Roman"/>
        <family val="1"/>
        <charset val="204"/>
      </rPr>
      <t>Показатель   мероприятия подпрограммы</t>
    </r>
    <r>
      <rPr>
        <sz val="9"/>
        <rFont val="Times New Roman"/>
        <family val="1"/>
        <charset val="204"/>
      </rPr>
      <t xml:space="preserve">  6.002"Доля молодёжи ,положительно оценивающая реализацию государственной молодёжной  политики в Максатихинском муниципальном округе" </t>
    </r>
  </si>
  <si>
    <r>
      <rPr>
        <b/>
        <sz val="9"/>
        <rFont val="Times New Roman"/>
        <family val="1"/>
        <charset val="204"/>
      </rPr>
      <t>Показатель   задачи подпрограммы</t>
    </r>
    <r>
      <rPr>
        <sz val="9"/>
        <rFont val="Times New Roman"/>
        <family val="1"/>
        <charset val="204"/>
      </rPr>
      <t xml:space="preserve">  2 "Уровень удолетворённости молодых семей ,улучшивших свои жилищные условия в рамках реализации государственной программы деятельностью Управления по делам культуры ,спорта туризма Администрации Максатихинского муниципального округа" </t>
    </r>
  </si>
  <si>
    <r>
      <t xml:space="preserve">Административное мероприятие 3.002  </t>
    </r>
    <r>
      <rPr>
        <sz val="9"/>
        <rFont val="Times New Roman"/>
        <family val="1"/>
        <charset val="204"/>
      </rPr>
      <t>(наименование административного мероприятия) "Проведение семинаров для молодых семей Максатихинского муниципального округа"</t>
    </r>
  </si>
  <si>
    <t>Подпрограмма 4 " Развитие туризма в Максатихинском муниципальном округе Тверской области"</t>
  </si>
  <si>
    <t>Задача подпрограммы 1. "Развитие  инфраструктуры туризма в Максатихинском муниципальном округе Тверской области"</t>
  </si>
  <si>
    <r>
      <t>Мероприятие подпрограммы 4.003.</t>
    </r>
    <r>
      <rPr>
        <i/>
        <sz val="9"/>
        <rFont val="Times New Roman"/>
        <family val="1"/>
        <charset val="204"/>
      </rPr>
      <t>(наименование)"Презентация Максатихинского муниципального округа на туристических выставках. Оганизация выставки в Крокус-сити в г.Москва"</t>
    </r>
  </si>
  <si>
    <t>Задача подпрограммы 2. "Привлечение потока туристов в Максатихинский муниципальный округ Тверской области"</t>
  </si>
  <si>
    <t>Показатель задачи 4.001 "Увеличение количества туристов по всем направлениям до 1200 человек к 2028году"</t>
  </si>
  <si>
    <r>
      <t xml:space="preserve">Показатель задачи 4.002 </t>
    </r>
    <r>
      <rPr>
        <sz val="9"/>
        <rFont val="Times New Roman"/>
        <family val="1"/>
        <charset val="204"/>
      </rPr>
      <t>" Количество привлеченных инвестиций в инфраструктуру туризма к 2028- 450 тыс. рублей"</t>
    </r>
  </si>
  <si>
    <t>Подпрограмма 5" Меры противодействия зхлоупотреблению наркотическими средствами, психотропными веществами и их незаконному обороту в Максатихинском муниципальном округе"</t>
  </si>
  <si>
    <t>Задача подпрограммы 1. "Формирование системы противодействия распространению наркомании и токсикомании вмуниципальном округе"</t>
  </si>
  <si>
    <r>
      <t>Показатель задачи 1.</t>
    </r>
    <r>
      <rPr>
        <sz val="9"/>
        <rFont val="Times New Roman"/>
        <family val="1"/>
        <charset val="204"/>
      </rPr>
      <t xml:space="preserve"> "Сокращение роста злоупотребления наркотиками, ПАВ и их незаконного оборота в муниципальном округе к 2028 году"</t>
    </r>
  </si>
  <si>
    <r>
      <t xml:space="preserve">Мероприятие подпрограммы 5.002. </t>
    </r>
    <r>
      <rPr>
        <i/>
        <sz val="9"/>
        <rFont val="Times New Roman"/>
        <family val="1"/>
        <charset val="204"/>
      </rPr>
      <t>(наименование) "Проведение целевых акций по формированию общественного мнения в муниципальном округе"</t>
    </r>
  </si>
  <si>
    <t>Подпрограмма 6 «Меры противодействия развития ксенофобии, экстремизма  и терроризма в Максатихинском муниципальном округе».</t>
  </si>
  <si>
    <t>Задача подпрограммы 1. "Формирование системы противодействия развитя ксенофобии, экстремизма и терроризма в Максатихинском муниципальном округе"</t>
  </si>
  <si>
    <t xml:space="preserve">Мероприятие    подпрограммы 3.001 "Предоставление субсидий на обеспечение жильём молодых семей </t>
  </si>
  <si>
    <t>S</t>
  </si>
  <si>
    <r>
      <t>З</t>
    </r>
    <r>
      <rPr>
        <b/>
        <sz val="9"/>
        <rFont val="Times New Roman"/>
        <family val="1"/>
        <charset val="204"/>
      </rPr>
      <t xml:space="preserve">адача 1 подпрограммы 1 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 "Содействие развитию гражданско-патриотического и духовно-нравственного воспитания молодежи"</t>
    </r>
  </si>
  <si>
    <r>
      <rPr>
        <b/>
        <sz val="9"/>
        <rFont val="Times New Roman"/>
        <family val="1"/>
        <charset val="204"/>
      </rPr>
      <t>Показатель А задачи 1 подпрограммы 1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 "Доля молодежи, принявшая участие в мероприятиях гражданско- патриотической и духовно-нравственной направленности"</t>
    </r>
  </si>
  <si>
    <r>
      <rPr>
        <b/>
        <sz val="9"/>
        <rFont val="Times New Roman"/>
        <family val="1"/>
        <charset val="204"/>
      </rPr>
      <t xml:space="preserve">Показатель Б задачи 1 подпрограммы 1 </t>
    </r>
    <r>
      <rPr>
        <i/>
        <sz val="9"/>
        <rFont val="Times New Roman"/>
        <family val="1"/>
        <charset val="204"/>
      </rPr>
      <t>(наименование) "Доля молодых граждан, ориентированных на гражданско- патриотические и духовно-нравственные ценности"</t>
    </r>
  </si>
  <si>
    <r>
      <rPr>
        <b/>
        <sz val="9"/>
        <rFont val="Times New Roman"/>
        <family val="1"/>
        <charset val="204"/>
      </rPr>
      <t xml:space="preserve">Мероприятие А задачи 1 подпрограммы 1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 xml:space="preserve">(наименование)"Поддержка проведения целевых молодежных акций патриотической тематики в связи с памятными датами и событиями в истории России и родного края"и в том числе: </t>
    </r>
  </si>
  <si>
    <r>
      <t xml:space="preserve">Мероприятие Б задачи 1 подпрограммы 1 </t>
    </r>
    <r>
      <rPr>
        <i/>
        <sz val="9"/>
        <rFont val="Times New Roman"/>
        <family val="1"/>
        <charset val="204"/>
      </rPr>
      <t>(наименование) "Участие представителей молодежных общественных объединений в районнах, областных и межрегиональных слетах, фестивалях, конкурсах, конференциях, семинарах и других мероприятиях патриотической направленности"</t>
    </r>
  </si>
  <si>
    <r>
      <t>Мероприятие В задачи 1 подпрограммы  1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 "Увековечивание памяти прославленных земляков. Проведение мероприятий по сохранению и обустройству воинских захорений, памятников защитникам Родины. Организация постов № 1"в том числе</t>
    </r>
  </si>
  <si>
    <r>
      <t xml:space="preserve">Мероприятие Г задачи 1 подпрограммы  1 </t>
    </r>
    <r>
      <rPr>
        <i/>
        <sz val="9"/>
        <rFont val="Times New Roman"/>
        <family val="1"/>
        <charset val="204"/>
      </rPr>
      <t>(наименование) "Организация и проведение летней молодежной комплексной исследовательской экспедиции по изучению родного края, молодежного палаточного лагеря патриотической направленности"</t>
    </r>
  </si>
  <si>
    <r>
      <t>Мероприятие Д задачи 1 подпрограммы  1</t>
    </r>
    <r>
      <rPr>
        <i/>
        <sz val="9"/>
        <rFont val="Times New Roman"/>
        <family val="1"/>
        <charset val="204"/>
      </rPr>
      <t>(наименование) " Подготовка и проведение районных конкурсов, тематических викторин, смотров, выстовок, презентаций патриотической направленноти"</t>
    </r>
  </si>
  <si>
    <r>
      <t>Мероприятие Е задачи 1 подпрограммы  1</t>
    </r>
    <r>
      <rPr>
        <i/>
        <sz val="9"/>
        <rFont val="Times New Roman"/>
        <family val="1"/>
        <charset val="204"/>
      </rPr>
      <t>(наименование)"Проведение мероприятий по взаимодействию с воискими частями."</t>
    </r>
  </si>
  <si>
    <r>
      <t>Мероприятие Ж задачи 1 подпрограммы  1</t>
    </r>
    <r>
      <rPr>
        <i/>
        <sz val="9"/>
        <rFont val="Times New Roman"/>
        <family val="1"/>
        <charset val="204"/>
      </rPr>
      <t>(наименование) "Содействие в организации проведения призыва в Вооруженные силы РФ"</t>
    </r>
  </si>
  <si>
    <r>
      <t xml:space="preserve">Мероприятие З задачи 1 подпрограммы  1 </t>
    </r>
    <r>
      <rPr>
        <i/>
        <sz val="9"/>
        <rFont val="Times New Roman"/>
        <family val="1"/>
        <charset val="204"/>
      </rPr>
      <t>(наименование) "Проведение районных соревнований военно-спортивной направленности, Спартакиада допризывной молодежи, других мероприятий. Проведение военно-спортивных игр и других игр историко-патриотической направленности"</t>
    </r>
  </si>
  <si>
    <r>
      <t xml:space="preserve">Мероприятие И задачи 1 подпрограммы  1 </t>
    </r>
    <r>
      <rPr>
        <i/>
        <sz val="9"/>
        <rFont val="Times New Roman"/>
        <family val="1"/>
        <charset val="204"/>
      </rPr>
      <t>(наименование) "Поддержка деятельности общественных объединений патриотической направленности (на конкурсной основе), создание общерайонного подростково-молодежного объединения воленно-патриотической направленности"</t>
    </r>
  </si>
  <si>
    <r>
      <t xml:space="preserve">Мероприятие К задачи 1 подпрограммы  1 </t>
    </r>
    <r>
      <rPr>
        <i/>
        <sz val="9"/>
        <rFont val="Times New Roman"/>
        <family val="1"/>
        <charset val="204"/>
      </rPr>
      <t>(наименование) "Проведение районных мероприятий в ходе подготовки к празднованию победы в ВОВ"</t>
    </r>
  </si>
  <si>
    <r>
      <rPr>
        <b/>
        <sz val="9"/>
        <rFont val="Times New Roman"/>
        <family val="1"/>
        <charset val="204"/>
      </rPr>
      <t xml:space="preserve">Показатель мероприятия  А задачи 1 подпрограммы 1  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 "Количество учасников целевых молодежных акций в связи с памятными датами и событиями в истории России и родного края"</t>
    </r>
  </si>
  <si>
    <r>
      <rPr>
        <b/>
        <sz val="9"/>
        <rFont val="Times New Roman"/>
        <family val="1"/>
        <charset val="204"/>
      </rPr>
      <t xml:space="preserve">Показатель мероприятия  Б задачи 1 подпрограммы 1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 "Количество учасников представителей молодежных общественных объединений в районнах, областных и межрегиональных слетах, фестивалях, конкурсах, конференциях, семинарах и других мероприятиях патриотической направленности"</t>
    </r>
  </si>
  <si>
    <r>
      <t xml:space="preserve">Показатель мероприятия  В задачи 1 подпрограммы 1  </t>
    </r>
    <r>
      <rPr>
        <i/>
        <sz val="9"/>
        <rFont val="Times New Roman"/>
        <family val="1"/>
        <charset val="204"/>
      </rPr>
      <t>(наименование) "Количество обустроенных воинских захаронений"</t>
    </r>
  </si>
  <si>
    <r>
      <t xml:space="preserve">Показатель мероприятия  Г задачи 1 подпрограммы 1  </t>
    </r>
    <r>
      <rPr>
        <i/>
        <sz val="9"/>
        <rFont val="Times New Roman"/>
        <family val="1"/>
        <charset val="204"/>
      </rPr>
      <t>(наименование) "Количество участников летней молодежной комплексной исследовательской экспедиции по изучению родного края, молодежного палаточного лагеря патриотической направленности"</t>
    </r>
  </si>
  <si>
    <r>
      <t xml:space="preserve">Показатель мероприятия  Д задачи 1 подпрограммы 1  </t>
    </r>
    <r>
      <rPr>
        <i/>
        <sz val="9"/>
        <rFont val="Times New Roman"/>
        <family val="1"/>
        <charset val="204"/>
      </rPr>
      <t xml:space="preserve">(наименование)"Количество участниковрайонных конкурсов, тематических викторин, смотров, выстовок, презентаций патриотической направленноти" </t>
    </r>
  </si>
  <si>
    <r>
      <t xml:space="preserve">Показатель мероприятия  Е задачи 1 подпрограммы 1  </t>
    </r>
    <r>
      <rPr>
        <i/>
        <sz val="9"/>
        <rFont val="Times New Roman"/>
        <family val="1"/>
        <charset val="204"/>
      </rPr>
      <t>(наименование) " Количество посещений воинских частей"</t>
    </r>
  </si>
  <si>
    <r>
      <t xml:space="preserve">Показатель мероприятия  Ж задачи 1 подпрограммы 1  </t>
    </r>
    <r>
      <rPr>
        <i/>
        <sz val="9"/>
        <rFont val="Times New Roman"/>
        <family val="1"/>
        <charset val="204"/>
      </rPr>
      <t>(наименование) "Доля призванных в Вооруженные силы РФ"</t>
    </r>
  </si>
  <si>
    <r>
      <t xml:space="preserve">Показатель мероприятия  З задачи 1 подпрограммы 1  </t>
    </r>
    <r>
      <rPr>
        <i/>
        <sz val="9"/>
        <rFont val="Times New Roman"/>
        <family val="1"/>
        <charset val="204"/>
      </rPr>
      <t>(наименование)</t>
    </r>
    <r>
      <rPr>
        <b/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"Количество участников районных соревнований военно-спортивной направленности, Спартакиада допризывной молодежи, других мероприятий. Проведение военно-спортивных игр и других игр историко-патриотической направленности"</t>
    </r>
  </si>
  <si>
    <r>
      <t xml:space="preserve">Показатель мероприятия  И задачи 1 подпрограммы 1  </t>
    </r>
    <r>
      <rPr>
        <i/>
        <sz val="9"/>
        <rFont val="Times New Roman"/>
        <family val="1"/>
        <charset val="204"/>
      </rPr>
      <t>(наименование) "Количество общественных объединений патриотической направленности (на конкурсной основе), создание общерайонного подростково-молодежного объединения воленно-патриотической направленности"</t>
    </r>
  </si>
  <si>
    <r>
      <t xml:space="preserve">Показатель мероприятия  К задачи 1 подпрограммы 1  </t>
    </r>
    <r>
      <rPr>
        <i/>
        <sz val="9"/>
        <rFont val="Times New Roman"/>
        <family val="1"/>
        <charset val="204"/>
      </rPr>
      <t xml:space="preserve">(наименование) "Количество участников районных мероприятий в ходе подготовки к празднованию победы в ВОВ" </t>
    </r>
  </si>
  <si>
    <r>
      <t xml:space="preserve">Показатель мероприятия  Л задачи 1 подпрограммы 1  </t>
    </r>
    <r>
      <rPr>
        <i/>
        <sz val="9"/>
        <rFont val="Times New Roman"/>
        <family val="1"/>
        <charset val="204"/>
      </rPr>
      <t xml:space="preserve">(наименование) "Количество отремонтированных воинских захоронений и мемориалов" </t>
    </r>
  </si>
  <si>
    <r>
      <rPr>
        <b/>
        <sz val="9"/>
        <rFont val="Times New Roman"/>
        <family val="1"/>
        <charset val="204"/>
      </rPr>
      <t xml:space="preserve">Задача 2 подпрограммы 1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(наименование)"Развитие инновационных форм и методов патриотической работы с молодежью"</t>
    </r>
  </si>
  <si>
    <r>
      <rPr>
        <b/>
        <sz val="9"/>
        <rFont val="Times New Roman"/>
        <family val="1"/>
        <charset val="204"/>
      </rPr>
      <t>Показатель задачи 2 подпрограммы 1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(наименование)"Доля общественных объединений патриотической направленности и учреждений отрасли молодежной политики, использующих инновационные формы и методы патриотической работы с молодежью"</t>
    </r>
  </si>
  <si>
    <r>
      <rPr>
        <b/>
        <sz val="9"/>
        <rFont val="Times New Roman"/>
        <family val="1"/>
        <charset val="204"/>
      </rPr>
      <t xml:space="preserve">Мероприятие  административное А  задачи 2 подпрограммы 1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(наименование)"Обобщение инновационного опыта работы, создание единой информационно-методической базы программ, проектов, сценариев мероприятий, технологий по вопросам патриотического воспитания"</t>
    </r>
  </si>
  <si>
    <r>
      <t xml:space="preserve">Мероприятие  административное Б  задачи 2 подпрограммы 1 </t>
    </r>
    <r>
      <rPr>
        <i/>
        <sz val="9"/>
        <rFont val="Times New Roman"/>
        <family val="1"/>
        <charset val="204"/>
      </rPr>
      <t>(наименование) "Организация просветительской работы по вопросам патриотического воспитания"</t>
    </r>
  </si>
  <si>
    <r>
      <t xml:space="preserve">Мероприятие В задачи 2 подпрограммы 1 </t>
    </r>
    <r>
      <rPr>
        <i/>
        <sz val="9"/>
        <rFont val="Times New Roman"/>
        <family val="1"/>
        <charset val="204"/>
      </rPr>
      <t>(наименование)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"Проведение семинаров- практикумов для руководителей детских и молодежных общественных объединений и учреждений отрасли молодежной политики по совершенствованию патриотического воспитания молодежи"</t>
    </r>
  </si>
  <si>
    <r>
      <t xml:space="preserve">Показатель мероприятия В задачи 2 подпрограммы 1 </t>
    </r>
    <r>
      <rPr>
        <i/>
        <sz val="9"/>
        <rFont val="Times New Roman"/>
        <family val="1"/>
        <charset val="204"/>
      </rPr>
      <t xml:space="preserve"> (наименование) "Количество проведенных семинаров- практикумов для руководителей детских и молодежных общественных объединений и учреждений отрасли молодежной политики по совершенствованию патриотического воспитания молодежи" </t>
    </r>
  </si>
  <si>
    <r>
      <rPr>
        <b/>
        <sz val="9"/>
        <rFont val="Times New Roman"/>
        <family val="1"/>
        <charset val="204"/>
      </rPr>
      <t xml:space="preserve">Показатель административного мероприятия А задачи 2 подпрограммы 1 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 "Количество разработанных проектов"</t>
    </r>
  </si>
  <si>
    <r>
      <rPr>
        <b/>
        <sz val="9"/>
        <rFont val="Times New Roman"/>
        <family val="1"/>
        <charset val="204"/>
      </rPr>
      <t xml:space="preserve">Показатель административного мероприятия Б задачи 2 подпрограммы 1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(наименование)"Количество проведенных "круглых столов" по вопросам патриотического воспитания"</t>
    </r>
  </si>
  <si>
    <r>
      <t>З</t>
    </r>
    <r>
      <rPr>
        <b/>
        <sz val="9"/>
        <rFont val="Times New Roman"/>
        <family val="1"/>
        <charset val="204"/>
      </rPr>
      <t xml:space="preserve">адача 1 подпрограммы 2 </t>
    </r>
    <r>
      <rPr>
        <i/>
        <sz val="9"/>
        <rFont val="Times New Roman"/>
        <family val="1"/>
        <charset val="204"/>
      </rPr>
      <t>(наименование)"Поддержка общественнозначимых молодёжных инициатив и деятельности детских и молодёжных общественных объединений</t>
    </r>
  </si>
  <si>
    <r>
      <t>З</t>
    </r>
    <r>
      <rPr>
        <b/>
        <sz val="9"/>
        <rFont val="Times New Roman"/>
        <family val="1"/>
        <charset val="204"/>
      </rPr>
      <t xml:space="preserve">адача 2 подпрограммы 2 </t>
    </r>
    <r>
      <rPr>
        <i/>
        <sz val="9"/>
        <rFont val="Times New Roman"/>
        <family val="1"/>
        <charset val="204"/>
      </rPr>
      <t>(наименование)"Развитие системы культурно-досуговых молодёжных мероприятий"</t>
    </r>
  </si>
  <si>
    <r>
      <t>З</t>
    </r>
    <r>
      <rPr>
        <b/>
        <sz val="9"/>
        <rFont val="Times New Roman"/>
        <family val="1"/>
        <charset val="204"/>
      </rPr>
      <t xml:space="preserve">адача 3 подпрограммы 2 </t>
    </r>
    <r>
      <rPr>
        <i/>
        <sz val="9"/>
        <rFont val="Times New Roman"/>
        <family val="1"/>
        <charset val="204"/>
      </rPr>
      <t>(наименование)"Поддержка эффективных моделей и форм  вовлечения молодёжи  в трудовую и предпринимательскую деятельность"</t>
    </r>
  </si>
  <si>
    <r>
      <t>З</t>
    </r>
    <r>
      <rPr>
        <b/>
        <sz val="9"/>
        <rFont val="Times New Roman"/>
        <family val="1"/>
        <charset val="204"/>
      </rPr>
      <t>адача 4 подпрограммы 2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(наименование)"Развитие деятельности,направленной на формирование здорового образа жизни"</t>
    </r>
  </si>
  <si>
    <r>
      <t>З</t>
    </r>
    <r>
      <rPr>
        <b/>
        <sz val="9"/>
        <rFont val="Times New Roman"/>
        <family val="1"/>
        <charset val="204"/>
      </rPr>
      <t>адача 5 подпрограммы 2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 xml:space="preserve">(наименование)"Развитие деятельности,направленной на профилактику асоциальных и суицдальных явлений в молодёжной среде." </t>
    </r>
  </si>
  <si>
    <r>
      <t>З</t>
    </r>
    <r>
      <rPr>
        <b/>
        <sz val="9"/>
        <rFont val="Times New Roman"/>
        <family val="1"/>
        <charset val="204"/>
      </rPr>
      <t>адача 6 подпрограммы 2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 xml:space="preserve">(наименование)".Укрепление правовой ,организационной и материально-технической базы молодёжной политики" </t>
    </r>
  </si>
  <si>
    <r>
      <rPr>
        <b/>
        <sz val="9"/>
        <rFont val="Times New Roman"/>
        <family val="1"/>
        <charset val="204"/>
      </rPr>
      <t>Показатель Б задачи 1 подпрограммы</t>
    </r>
    <r>
      <rPr>
        <sz val="9"/>
        <rFont val="Times New Roman"/>
        <family val="1"/>
        <charset val="204"/>
      </rPr>
      <t xml:space="preserve"> 2" Количество общественнозначимых молодёжных инициатив,получивших муниципальную поддержку"</t>
    </r>
  </si>
  <si>
    <r>
      <rPr>
        <b/>
        <sz val="9"/>
        <rFont val="Times New Roman"/>
        <family val="1"/>
        <charset val="204"/>
      </rPr>
      <t>Мероприятие А задачи 1 подпрограммы 2</t>
    </r>
    <r>
      <rPr>
        <sz val="9"/>
        <rFont val="Times New Roman"/>
        <family val="1"/>
        <charset val="204"/>
      </rPr>
      <t xml:space="preserve">  "Проведение мероприятий в сфере развития добровольчества"</t>
    </r>
  </si>
  <si>
    <r>
      <rPr>
        <b/>
        <sz val="9"/>
        <rFont val="Times New Roman"/>
        <family val="1"/>
        <charset val="204"/>
      </rPr>
      <t xml:space="preserve"> Мероприятие Б задачи 1 подпрограммы 2</t>
    </r>
    <r>
      <rPr>
        <sz val="9"/>
        <rFont val="Times New Roman"/>
        <family val="1"/>
        <charset val="204"/>
      </rPr>
      <t xml:space="preserve">  "Проведение мероприятий,направленных на поддержку инновационных и общественнозначимых проектов(программ) детских и молодёжных общественных объединений"в том числе </t>
    </r>
  </si>
  <si>
    <r>
      <rPr>
        <b/>
        <sz val="9"/>
        <rFont val="Times New Roman"/>
        <family val="1"/>
        <charset val="204"/>
      </rPr>
      <t>Показатель А задачи 1 подпрограммы  2</t>
    </r>
    <r>
      <rPr>
        <sz val="9"/>
        <rFont val="Times New Roman"/>
        <family val="1"/>
        <charset val="204"/>
      </rPr>
      <t xml:space="preserve">"Доля молодёжи ,принимающая участие в деятельности детских и молодёжных общественных объединений </t>
    </r>
  </si>
  <si>
    <r>
      <rPr>
        <b/>
        <sz val="9"/>
        <rFont val="Times New Roman"/>
        <family val="1"/>
        <charset val="204"/>
      </rPr>
      <t>Мероприятие В задачи 1 подпрограммы 2</t>
    </r>
    <r>
      <rPr>
        <sz val="9"/>
        <rFont val="Times New Roman"/>
        <family val="1"/>
        <charset val="204"/>
      </rPr>
      <t xml:space="preserve"> "Участие в фестивале детских и молодёжных общественных объединений Центрального федерального округа "Содружество"</t>
    </r>
  </si>
  <si>
    <r>
      <rPr>
        <b/>
        <sz val="9"/>
        <rFont val="Times New Roman"/>
        <family val="1"/>
        <charset val="204"/>
      </rPr>
      <t>Мероприятие Г задачи 1 подпрограммы 2</t>
    </r>
    <r>
      <rPr>
        <sz val="9"/>
        <rFont val="Times New Roman"/>
        <family val="1"/>
        <charset val="204"/>
      </rPr>
      <t>"Проведение регионального конкурса лидеров и руководителей детских и молодёжных общественных объединений "Лидер 21 века""</t>
    </r>
  </si>
  <si>
    <r>
      <rPr>
        <b/>
        <sz val="9"/>
        <rFont val="Times New Roman"/>
        <family val="1"/>
        <charset val="204"/>
      </rPr>
      <t>Мероприятие Д задачи 1 подпрограммы 2</t>
    </r>
    <r>
      <rPr>
        <sz val="9"/>
        <rFont val="Times New Roman"/>
        <family val="1"/>
        <charset val="204"/>
      </rPr>
      <t xml:space="preserve"> "Проведение мероприятий,направленных  на поддержку инициатив работающей молодёжи Тверской области""</t>
    </r>
  </si>
  <si>
    <r>
      <rPr>
        <b/>
        <sz val="9"/>
        <rFont val="Times New Roman"/>
        <family val="1"/>
        <charset val="204"/>
      </rPr>
      <t>Мероприятие Е задачи 1 подпрограммы 2</t>
    </r>
    <r>
      <rPr>
        <sz val="9"/>
        <rFont val="Times New Roman"/>
        <family val="1"/>
        <charset val="204"/>
      </rPr>
      <t xml:space="preserve"> "Проведение подростковых и молодёжных лагерей  в Максатихинском муниципальном округе""</t>
    </r>
  </si>
  <si>
    <r>
      <rPr>
        <b/>
        <sz val="9"/>
        <rFont val="Times New Roman"/>
        <family val="1"/>
        <charset val="204"/>
      </rPr>
      <t>Мероприятие Ж задачи 1 подпрограммы 2</t>
    </r>
    <r>
      <rPr>
        <sz val="9"/>
        <rFont val="Times New Roman"/>
        <family val="1"/>
        <charset val="204"/>
      </rPr>
      <t xml:space="preserve"> "Проведение Дня молодёжи  в Максатихинском муниципальном округе"</t>
    </r>
  </si>
  <si>
    <r>
      <rPr>
        <b/>
        <sz val="9"/>
        <rFont val="Times New Roman"/>
        <family val="1"/>
        <charset val="204"/>
      </rPr>
      <t>Мероприятие И задачи 1 подпрограммы 2</t>
    </r>
    <r>
      <rPr>
        <sz val="9"/>
        <rFont val="Times New Roman"/>
        <family val="1"/>
        <charset val="204"/>
      </rPr>
      <t xml:space="preserve"> "Участие в областных фестивалях и конкурсах МОО"</t>
    </r>
  </si>
  <si>
    <r>
      <rPr>
        <b/>
        <sz val="9"/>
        <rFont val="Times New Roman"/>
        <family val="1"/>
        <charset val="204"/>
      </rPr>
      <t>Мероприятие З задачи 1 подпрограммы 2</t>
    </r>
    <r>
      <rPr>
        <sz val="9"/>
        <rFont val="Times New Roman"/>
        <family val="1"/>
        <charset val="204"/>
      </rPr>
      <t xml:space="preserve"> "Организация участия представителей Максатихинского муниципального окруае в межрегиональных,всероссийских и международных мероприятиях"</t>
    </r>
  </si>
  <si>
    <r>
      <rPr>
        <b/>
        <sz val="9"/>
        <rFont val="Times New Roman"/>
        <family val="1"/>
        <charset val="204"/>
      </rPr>
      <t>Показатель  мероприятия А задачи 1 подпрограммы 2</t>
    </r>
    <r>
      <rPr>
        <sz val="9"/>
        <rFont val="Times New Roman"/>
        <family val="1"/>
        <charset val="204"/>
      </rPr>
      <t>" Количество волонтёров -добровольцов"</t>
    </r>
  </si>
  <si>
    <r>
      <t>Показатель мероприятия Б задачи 1 подпрограммы 2</t>
    </r>
    <r>
      <rPr>
        <sz val="9"/>
        <rFont val="Times New Roman"/>
        <family val="1"/>
        <charset val="204"/>
      </rPr>
      <t xml:space="preserve"> "Количество  мероприятий,направленных на поддержку инновационных и общественнозначимых проектов(программ) детских и молодёжных общественных объединений" </t>
    </r>
  </si>
  <si>
    <r>
      <t xml:space="preserve">Показатель </t>
    </r>
    <r>
      <rPr>
        <sz val="9"/>
        <rFont val="Times New Roman"/>
        <family val="1"/>
        <charset val="204"/>
      </rPr>
      <t>м</t>
    </r>
    <r>
      <rPr>
        <b/>
        <sz val="9"/>
        <rFont val="Times New Roman"/>
        <family val="1"/>
        <charset val="204"/>
      </rPr>
      <t>ероприятия В задачи 1 подпрограммы 2</t>
    </r>
    <r>
      <rPr>
        <sz val="9"/>
        <rFont val="Times New Roman"/>
        <family val="1"/>
        <charset val="204"/>
      </rPr>
      <t>" Количество участников в фестивале детских и молодёжных общественных объединений Центрального федерального округа "Содружество"</t>
    </r>
  </si>
  <si>
    <r>
      <rPr>
        <b/>
        <sz val="9"/>
        <rFont val="Times New Roman"/>
        <family val="1"/>
        <charset val="204"/>
      </rPr>
      <t>Показатель мероприятия Г задачи 1 подпрограммы 2</t>
    </r>
    <r>
      <rPr>
        <sz val="9"/>
        <rFont val="Times New Roman"/>
        <family val="1"/>
        <charset val="204"/>
      </rPr>
      <t xml:space="preserve"> " Количество участников конкурса "</t>
    </r>
  </si>
  <si>
    <r>
      <t>Показатель мероприятия Д задачи 1 подпрограммы 2</t>
    </r>
    <r>
      <rPr>
        <sz val="9"/>
        <rFont val="Times New Roman"/>
        <family val="1"/>
        <charset val="204"/>
      </rPr>
      <t>"Количество участников мероприятий,направленных  на поддержку инициатив работающей молодёжи Тверской области""</t>
    </r>
  </si>
  <si>
    <r>
      <t>Показатель мероприятия Е задачи 1 подпрограммы 2</t>
    </r>
    <r>
      <rPr>
        <sz val="9"/>
        <rFont val="Times New Roman"/>
        <family val="1"/>
        <charset val="204"/>
      </rPr>
      <t xml:space="preserve"> "Количество участников подростковых и молодёжных лагерей  в Максатихинском муниципальном округе""</t>
    </r>
  </si>
  <si>
    <r>
      <t>Показатель мероприятия Ж задачи 1 подпрограммы 2</t>
    </r>
    <r>
      <rPr>
        <sz val="9"/>
        <rFont val="Times New Roman"/>
        <family val="1"/>
        <charset val="204"/>
      </rPr>
      <t xml:space="preserve"> "Количество участников Дня молодёжи  в Максатихинском муниципальном округе"</t>
    </r>
  </si>
  <si>
    <r>
      <t>Показатель мероприятия И задачи 1 подпрограммы 2</t>
    </r>
    <r>
      <rPr>
        <sz val="9"/>
        <rFont val="Times New Roman"/>
        <family val="1"/>
        <charset val="204"/>
      </rPr>
      <t>"Количество участников в областных фестивалях и конкурсах МОО"</t>
    </r>
  </si>
  <si>
    <r>
      <t>Показатель мероприятия З задачи 1 подпрограммы 2</t>
    </r>
    <r>
      <rPr>
        <sz val="9"/>
        <rFont val="Times New Roman"/>
        <family val="1"/>
        <charset val="204"/>
      </rPr>
      <t xml:space="preserve"> "Количество представителей Максатихинского муниципального округа в межрегиональных,всероссийских и международных мероприятиях"</t>
    </r>
  </si>
  <si>
    <r>
      <rPr>
        <b/>
        <sz val="9"/>
        <rFont val="Times New Roman"/>
        <family val="1"/>
        <charset val="204"/>
      </rPr>
      <t>Показатель А задачи 2 подпрограммы 2</t>
    </r>
    <r>
      <rPr>
        <sz val="9"/>
        <rFont val="Times New Roman"/>
        <family val="1"/>
        <charset val="204"/>
      </rPr>
      <t xml:space="preserve">"Доля молодёжи ,принимающая участие в культурно- досуговых мероприятиях" </t>
    </r>
  </si>
  <si>
    <r>
      <rPr>
        <b/>
        <sz val="9"/>
        <rFont val="Times New Roman"/>
        <family val="1"/>
        <charset val="204"/>
      </rPr>
      <t>Показатель Б задачи 2 подпрограммы 2</t>
    </r>
    <r>
      <rPr>
        <sz val="9"/>
        <rFont val="Times New Roman"/>
        <family val="1"/>
        <charset val="204"/>
      </rPr>
      <t xml:space="preserve">"Доля  участников  культурно- досуговых мероприятий,удолетворённых качеством их проведения" </t>
    </r>
  </si>
  <si>
    <r>
      <rPr>
        <b/>
        <sz val="9"/>
        <rFont val="Times New Roman"/>
        <family val="1"/>
        <charset val="204"/>
      </rPr>
      <t>Мероприятие А задачи 2 подпрограммы 2</t>
    </r>
    <r>
      <rPr>
        <sz val="9"/>
        <rFont val="Times New Roman"/>
        <family val="1"/>
        <charset val="204"/>
      </rPr>
      <t xml:space="preserve"> "Развитие творческого движения КВН"</t>
    </r>
  </si>
  <si>
    <r>
      <rPr>
        <b/>
        <sz val="9"/>
        <rFont val="Times New Roman"/>
        <family val="1"/>
        <charset val="204"/>
      </rPr>
      <t>Мероприятие Б задачи 2 подпрограммы 2</t>
    </r>
    <r>
      <rPr>
        <sz val="9"/>
        <rFont val="Times New Roman"/>
        <family val="1"/>
        <charset val="204"/>
      </rPr>
      <t xml:space="preserve"> "Участие и проведение межрегиональных и областных молодёжных творческих мероприятий"в том числе</t>
    </r>
  </si>
  <si>
    <r>
      <rPr>
        <b/>
        <sz val="9"/>
        <rFont val="Times New Roman"/>
        <family val="1"/>
        <charset val="204"/>
      </rPr>
      <t>Мероприятие В задачи 2 подпрограммы 2</t>
    </r>
    <r>
      <rPr>
        <sz val="9"/>
        <rFont val="Times New Roman"/>
        <family val="1"/>
        <charset val="204"/>
      </rPr>
      <t xml:space="preserve"> "Проведение Дня молодого избирателя"</t>
    </r>
  </si>
  <si>
    <r>
      <rPr>
        <b/>
        <sz val="9"/>
        <rFont val="Times New Roman"/>
        <family val="1"/>
        <charset val="204"/>
      </rPr>
      <t>Мероприятие Г задачи 2 подпрограммы 2</t>
    </r>
    <r>
      <rPr>
        <sz val="9"/>
        <rFont val="Times New Roman"/>
        <family val="1"/>
        <charset val="204"/>
      </rPr>
      <t xml:space="preserve"> "Проведение районного и участие в областных Днях призывника .Спортакиада допризывников.Пост№1 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</si>
  <si>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А задачи 2 подпрограммы 2</t>
    </r>
    <r>
      <rPr>
        <sz val="9"/>
        <rFont val="Times New Roman"/>
        <family val="1"/>
        <charset val="204"/>
      </rPr>
      <t>"Количество участниковдвижения КВН ""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</si>
  <si>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Б задачи 2 подпрограммы 2</t>
    </r>
    <r>
      <rPr>
        <sz val="9"/>
        <rFont val="Times New Roman"/>
        <family val="1"/>
        <charset val="204"/>
      </rPr>
      <t xml:space="preserve"> "Количество участников межрегиональных и областных молодёжных творческих мероприятий""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</si>
  <si>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В задачи 2 подпрограммы 2</t>
    </r>
    <r>
      <rPr>
        <sz val="9"/>
        <rFont val="Times New Roman"/>
        <family val="1"/>
        <charset val="204"/>
      </rPr>
      <t xml:space="preserve"> "Количество участников Дня молодого избирателя"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</si>
  <si>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 Г задачи 2 подпрограммы 2</t>
    </r>
    <r>
      <rPr>
        <sz val="9"/>
        <rFont val="Times New Roman"/>
        <family val="1"/>
        <charset val="204"/>
      </rPr>
      <t xml:space="preserve"> "Количество участников мероприятий "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</si>
  <si>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Д задачи 2 подпрограммы 2</t>
    </r>
    <r>
      <rPr>
        <sz val="9"/>
        <rFont val="Times New Roman"/>
        <family val="1"/>
        <charset val="204"/>
      </rPr>
      <t xml:space="preserve"> "Количество участников мероприятий "</t>
    </r>
  </si>
  <si>
    <r>
      <t>Показатель м</t>
    </r>
    <r>
      <rPr>
        <b/>
        <sz val="9"/>
        <rFont val="Times New Roman"/>
        <family val="1"/>
        <charset val="204"/>
      </rPr>
      <t>ероприятия Е задачи 2 подпрограммы 2</t>
    </r>
    <r>
      <rPr>
        <sz val="9"/>
        <rFont val="Times New Roman"/>
        <family val="1"/>
        <charset val="204"/>
      </rPr>
      <t xml:space="preserve"> "Количество участников мероприятий "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</si>
  <si>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Ж задачи 2 подпрограммы 2</t>
    </r>
    <r>
      <rPr>
        <sz val="9"/>
        <rFont val="Times New Roman"/>
        <family val="1"/>
        <charset val="204"/>
      </rPr>
      <t>"Количество участников мероприятий "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</si>
  <si>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И задачи 2 подпрограммы 2</t>
    </r>
    <r>
      <rPr>
        <sz val="9"/>
        <rFont val="Times New Roman"/>
        <family val="1"/>
        <charset val="204"/>
      </rPr>
      <t xml:space="preserve"> "Количество призёров областных конкурсов и федеральных"участников походов и палаточного лагеря  "</t>
    </r>
  </si>
  <si>
    <r>
      <rPr>
        <b/>
        <sz val="9"/>
        <rFont val="Times New Roman"/>
        <family val="1"/>
        <charset val="204"/>
      </rPr>
      <t>Мероприятие Ж задачи 2 подпрограммы 2</t>
    </r>
    <r>
      <rPr>
        <sz val="9"/>
        <rFont val="Times New Roman"/>
        <family val="1"/>
        <charset val="204"/>
      </rPr>
      <t xml:space="preserve">"Участие в областных молодёжных сборах, конкурсах,семинарах,конференциях " </t>
    </r>
  </si>
  <si>
    <r>
      <rPr>
        <b/>
        <sz val="9"/>
        <rFont val="Times New Roman"/>
        <family val="1"/>
        <charset val="204"/>
      </rPr>
      <t xml:space="preserve">Мероприятие И задачи 2 подпрограммы 2 </t>
    </r>
    <r>
      <rPr>
        <sz val="9"/>
        <rFont val="Times New Roman"/>
        <family val="1"/>
        <charset val="204"/>
      </rPr>
      <t xml:space="preserve">"Поощрение талантливой молодёжи" </t>
    </r>
  </si>
  <si>
    <r>
      <rPr>
        <b/>
        <sz val="9"/>
        <rFont val="Times New Roman"/>
        <family val="1"/>
        <charset val="204"/>
      </rPr>
      <t>Мероприятие Е задачи 2 подпрограммы 2</t>
    </r>
    <r>
      <rPr>
        <sz val="9"/>
        <rFont val="Times New Roman"/>
        <family val="1"/>
        <charset val="204"/>
      </rPr>
      <t xml:space="preserve"> "Проведение районных и областных  этапов молодёжных конкурсов" </t>
    </r>
  </si>
  <si>
    <r>
      <rPr>
        <b/>
        <sz val="9"/>
        <rFont val="Times New Roman"/>
        <family val="1"/>
        <charset val="204"/>
      </rPr>
      <t xml:space="preserve">Мероприятие Д задачи 2 подпрограммы 2 </t>
    </r>
    <r>
      <rPr>
        <sz val="9"/>
        <rFont val="Times New Roman"/>
        <family val="1"/>
        <charset val="204"/>
      </rPr>
      <t xml:space="preserve">"Участие в районных и областных молодёжных праздниках и фестивалях " </t>
    </r>
  </si>
  <si>
    <r>
      <rPr>
        <b/>
        <sz val="9"/>
        <rFont val="Times New Roman"/>
        <family val="1"/>
        <charset val="204"/>
      </rPr>
      <t>Показатель задачи 3 подпрограммы 2</t>
    </r>
    <r>
      <rPr>
        <sz val="9"/>
        <rFont val="Times New Roman"/>
        <family val="1"/>
        <charset val="204"/>
      </rPr>
      <t xml:space="preserve">"Количество молодёжи ,вовлечённой в трудовую и препринимательскую деятельность." </t>
    </r>
  </si>
  <si>
    <r>
      <rPr>
        <b/>
        <sz val="9"/>
        <rFont val="Times New Roman"/>
        <family val="1"/>
        <charset val="204"/>
      </rPr>
      <t>Мероприятие А задачи 3 подпрограммы 2</t>
    </r>
    <r>
      <rPr>
        <sz val="9"/>
        <rFont val="Times New Roman"/>
        <family val="1"/>
        <charset val="204"/>
      </rPr>
      <t xml:space="preserve">"Организация деятельности временных трудовых молодёжных объединений." </t>
    </r>
  </si>
  <si>
    <r>
      <t>Показатель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ероприятия А задачи 3 подпрограммы 2</t>
    </r>
    <r>
      <rPr>
        <sz val="9"/>
        <rFont val="Times New Roman"/>
        <family val="1"/>
        <charset val="204"/>
      </rPr>
      <t xml:space="preserve"> "Количество трудовых временных молодёжных объединений"</t>
    </r>
  </si>
  <si>
    <r>
      <t xml:space="preserve">Показатель административного </t>
    </r>
    <r>
      <rPr>
        <sz val="9"/>
        <rFont val="Times New Roman"/>
        <family val="1"/>
        <charset val="204"/>
      </rPr>
      <t>м</t>
    </r>
    <r>
      <rPr>
        <b/>
        <sz val="9"/>
        <rFont val="Times New Roman"/>
        <family val="1"/>
        <charset val="204"/>
      </rPr>
      <t>ероприятия Б задачи 3 подпрограммы 2</t>
    </r>
    <r>
      <rPr>
        <sz val="9"/>
        <rFont val="Times New Roman"/>
        <family val="1"/>
        <charset val="204"/>
      </rPr>
      <t>"Количество молодых людей,вовлечённых в предпринимателскую деятельность".</t>
    </r>
  </si>
  <si>
    <r>
      <t>Административное</t>
    </r>
    <r>
      <rPr>
        <sz val="9"/>
        <rFont val="Times New Roman"/>
        <family val="1"/>
        <charset val="204"/>
      </rPr>
      <t xml:space="preserve"> м</t>
    </r>
    <r>
      <rPr>
        <b/>
        <sz val="9"/>
        <rFont val="Times New Roman"/>
        <family val="1"/>
        <charset val="204"/>
      </rPr>
      <t>ероприятие Б задачи 3 подпрограммы 2</t>
    </r>
    <r>
      <rPr>
        <sz val="9"/>
        <rFont val="Times New Roman"/>
        <family val="1"/>
        <charset val="204"/>
      </rPr>
      <t xml:space="preserve">."Проведение мероприятий, направленных на вовлечение молодых людей в препринимательскую деятельность." </t>
    </r>
  </si>
  <si>
    <r>
      <t>Задача подпрограммы 2.</t>
    </r>
    <r>
      <rPr>
        <sz val="9"/>
        <rFont val="Times New Roman"/>
        <family val="1"/>
        <charset val="204"/>
      </rPr>
      <t>«Развитие системы пропаганды безопасности жизни, толерантного отношения к различным  культурам и вероисповеданию, информирования населения, обеспечивающей формирование позитивного общественного сознания и предупреждение появления террористических и экстремистских задатков в молодежной среде, снижение агрессии в межнациональных отношениях населения»</t>
    </r>
  </si>
  <si>
    <r>
      <t xml:space="preserve">Административное мероприятие подпрограммы 6.001. </t>
    </r>
    <r>
      <rPr>
        <i/>
        <sz val="9"/>
        <rFont val="Times New Roman"/>
        <family val="1"/>
        <charset val="204"/>
      </rPr>
      <t>(наименование) «Системное проведение комплексных агитационно-образовательных мероприятий, направленных на пропаганду безопасного поведения подростков и молодежи в сети Интернет"</t>
    </r>
  </si>
  <si>
    <r>
      <t xml:space="preserve">Показатель задачи 2  </t>
    </r>
    <r>
      <rPr>
        <sz val="9"/>
        <rFont val="Times New Roman"/>
        <family val="1"/>
        <charset val="204"/>
      </rPr>
      <t>«Формирование неприятия насилия и не толерантного отношения»,  "Формирование негативного образа экстремистских формирований и их лидеров через  профилактическую работу среди молодежи, в том числе несовершеннолетних, путем проведения мер воспитательно-профилактического характера, исключающих саму возможность использования насилия для достижения каких-либо целей».</t>
    </r>
  </si>
  <si>
    <r>
      <t>Показатель задачи 1.</t>
    </r>
    <r>
      <rPr>
        <sz val="9"/>
        <rFont val="Times New Roman"/>
        <family val="1"/>
        <charset val="204"/>
      </rPr>
      <t xml:space="preserve"> «Снижение негативного протестного потенциала молодёжи», «снижение количества административных правонарушений молодыми людьми».</t>
    </r>
  </si>
  <si>
    <r>
      <t xml:space="preserve">Показатель мероприятия  М задачи 1 подпрограммы 1  </t>
    </r>
    <r>
      <rPr>
        <i/>
        <sz val="9"/>
        <rFont val="Times New Roman"/>
        <family val="1"/>
        <charset val="204"/>
      </rPr>
      <t xml:space="preserve">(наименование) "Количество отремонтированных воинских захоронений и мемориалов" </t>
    </r>
  </si>
  <si>
    <r>
      <t xml:space="preserve">Мероприятие М задачи 1 подпрограммы 1 </t>
    </r>
    <r>
      <rPr>
        <sz val="9"/>
        <rFont val="Times New Roman"/>
        <family val="1"/>
        <charset val="204"/>
      </rPr>
      <t>(наименовие) "Средства на проведение работ по восстановлению воинских захоронений"</t>
    </r>
  </si>
  <si>
    <r>
      <t xml:space="preserve">Мероприятие Л задачи 1 подпрограммы  1 </t>
    </r>
    <r>
      <rPr>
        <i/>
        <sz val="9"/>
        <rFont val="Times New Roman"/>
        <family val="1"/>
        <charset val="204"/>
      </rPr>
      <t>(наименование) "Средства на софинансирование проведения работ по восстановлению воинских захоронений."</t>
    </r>
  </si>
  <si>
    <t>Средства для обеспечения  софинансирования расходов с областным бюджетом на обеспечение жильем молодых семей без привлечения средств федерального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</si>
</sst>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2" borderId="0" xfId="0" applyFill="1"/>
    <xf numFmtId="0" fontId="0" fillId="2" borderId="0" xfId="0" applyFill="1" applyBorder="1"/>
    <xf numFmtId="0" fontId="13" fillId="2" borderId="0" xfId="0" applyFont="1" applyFill="1" applyBorder="1"/>
    <xf numFmtId="0" fontId="13" fillId="2" borderId="0" xfId="0" applyFont="1" applyFill="1"/>
    <xf numFmtId="0" fontId="0" fillId="0" borderId="0" xfId="0" applyBorder="1"/>
    <xf numFmtId="0" fontId="16" fillId="2" borderId="0" xfId="0" applyFont="1" applyFill="1"/>
    <xf numFmtId="0" fontId="13" fillId="2" borderId="2" xfId="0" applyFont="1" applyFill="1" applyBorder="1"/>
    <xf numFmtId="0" fontId="13" fillId="2" borderId="1" xfId="0" applyFont="1" applyFill="1" applyBorder="1"/>
    <xf numFmtId="0" fontId="2" fillId="0" borderId="1" xfId="0" applyFont="1" applyFill="1" applyBorder="1" applyAlignment="1">
      <alignment vertical="top" wrapText="1"/>
    </xf>
    <xf numFmtId="0" fontId="16" fillId="3" borderId="0" xfId="0" applyFont="1" applyFill="1"/>
    <xf numFmtId="0" fontId="13" fillId="4" borderId="0" xfId="0" applyFont="1" applyFill="1"/>
    <xf numFmtId="0" fontId="13" fillId="3" borderId="0" xfId="0" applyFont="1" applyFill="1"/>
    <xf numFmtId="0" fontId="13" fillId="3" borderId="0" xfId="0" applyFont="1" applyFill="1" applyBorder="1"/>
    <xf numFmtId="0" fontId="13" fillId="3" borderId="2" xfId="0" applyFont="1" applyFill="1" applyBorder="1"/>
    <xf numFmtId="0" fontId="13" fillId="3" borderId="1" xfId="0" applyFont="1" applyFill="1" applyBorder="1"/>
    <xf numFmtId="0" fontId="13" fillId="4" borderId="0" xfId="0" applyFont="1" applyFill="1" applyBorder="1"/>
    <xf numFmtId="0" fontId="13" fillId="4" borderId="2" xfId="0" applyFont="1" applyFill="1" applyBorder="1"/>
    <xf numFmtId="0" fontId="13" fillId="4" borderId="1" xfId="0" applyFont="1" applyFill="1" applyBorder="1"/>
    <xf numFmtId="0" fontId="16" fillId="5" borderId="0" xfId="0" applyFont="1" applyFill="1"/>
    <xf numFmtId="0" fontId="13" fillId="2" borderId="4" xfId="0" applyFont="1" applyFill="1" applyBorder="1"/>
    <xf numFmtId="0" fontId="13" fillId="2" borderId="3" xfId="0" applyFont="1" applyFill="1" applyBorder="1"/>
    <xf numFmtId="0" fontId="13" fillId="2" borderId="5" xfId="0" applyFont="1" applyFill="1" applyBorder="1"/>
    <xf numFmtId="0" fontId="13" fillId="2" borderId="6" xfId="0" applyFont="1" applyFill="1" applyBorder="1"/>
    <xf numFmtId="0" fontId="1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Border="1"/>
    <xf numFmtId="0" fontId="5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1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Alignment="1">
      <alignment horizontal="justify" vertical="top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2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8" fillId="0" borderId="2" xfId="0" applyFont="1" applyFill="1" applyBorder="1"/>
    <xf numFmtId="0" fontId="13" fillId="0" borderId="1" xfId="0" applyFont="1" applyFill="1" applyBorder="1"/>
    <xf numFmtId="1" fontId="3" fillId="0" borderId="1" xfId="0" applyNumberFormat="1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2" fontId="5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/>
    <xf numFmtId="0" fontId="20" fillId="0" borderId="1" xfId="0" applyFont="1" applyFill="1" applyBorder="1" applyAlignment="1">
      <alignment horizontal="center" vertical="top"/>
    </xf>
    <xf numFmtId="0" fontId="18" fillId="0" borderId="0" xfId="0" applyFont="1" applyFill="1" applyAlignment="1">
      <alignment vertical="top" wrapText="1"/>
    </xf>
    <xf numFmtId="0" fontId="5" fillId="0" borderId="3" xfId="0" applyFont="1" applyFill="1" applyBorder="1"/>
    <xf numFmtId="0" fontId="1" fillId="0" borderId="3" xfId="0" applyFont="1" applyFill="1" applyBorder="1"/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2" fontId="13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0" fillId="0" borderId="8" xfId="0" applyFill="1" applyBorder="1"/>
    <xf numFmtId="0" fontId="0" fillId="0" borderId="14" xfId="0" applyFill="1" applyBorder="1"/>
    <xf numFmtId="0" fontId="0" fillId="0" borderId="0" xfId="0" applyFill="1"/>
    <xf numFmtId="0" fontId="0" fillId="0" borderId="15" xfId="0" applyFill="1" applyBorder="1"/>
    <xf numFmtId="0" fontId="0" fillId="0" borderId="11" xfId="0" applyFill="1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/>
    </xf>
    <xf numFmtId="0" fontId="21" fillId="0" borderId="0" xfId="0" applyNumberFormat="1" applyFont="1" applyFill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31"/>
  <sheetViews>
    <sheetView tabSelected="1" view="pageBreakPreview" topLeftCell="H1" zoomScaleNormal="70" zoomScaleSheetLayoutView="100" workbookViewId="0">
      <selection activeCell="R25" sqref="R25"/>
    </sheetView>
  </sheetViews>
  <sheetFormatPr defaultRowHeight="15" x14ac:dyDescent="0.25"/>
  <cols>
    <col min="1" max="5" width="2.140625" style="80" bestFit="1" customWidth="1"/>
    <col min="6" max="6" width="3" style="80" bestFit="1" customWidth="1"/>
    <col min="7" max="7" width="2.140625" style="80" bestFit="1" customWidth="1"/>
    <col min="8" max="8" width="2.140625" style="85" bestFit="1" customWidth="1"/>
    <col min="9" max="9" width="2.140625" style="85" customWidth="1"/>
    <col min="10" max="16" width="2.7109375" style="85" bestFit="1" customWidth="1"/>
    <col min="17" max="17" width="2.7109375" style="81" bestFit="1" customWidth="1"/>
    <col min="18" max="18" width="72.28515625" style="85" customWidth="1"/>
    <col min="19" max="19" width="19.7109375" style="85" customWidth="1"/>
    <col min="20" max="22" width="9.140625" style="85"/>
    <col min="23" max="23" width="10.28515625" style="85" customWidth="1"/>
    <col min="24" max="24" width="10.85546875" style="85" customWidth="1"/>
    <col min="25" max="25" width="10.7109375" style="85" customWidth="1"/>
    <col min="26" max="26" width="9.140625" style="85"/>
    <col min="27" max="27" width="28.140625" style="85" customWidth="1"/>
    <col min="28" max="51" width="9.140625" style="1"/>
  </cols>
  <sheetData>
    <row r="1" spans="1:51" ht="15.75" x14ac:dyDescent="0.25">
      <c r="A1" s="24"/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  <c r="R1" s="25"/>
      <c r="S1" s="25"/>
      <c r="T1" s="25"/>
      <c r="U1" s="25"/>
      <c r="V1" s="25"/>
      <c r="W1" s="104" t="s">
        <v>60</v>
      </c>
      <c r="X1" s="104"/>
      <c r="Y1" s="104"/>
      <c r="Z1" s="104"/>
      <c r="AA1" s="104"/>
    </row>
    <row r="2" spans="1:51" ht="96" customHeight="1" x14ac:dyDescent="0.25">
      <c r="A2" s="24"/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  <c r="R2" s="25"/>
      <c r="S2" s="25"/>
      <c r="T2" s="25"/>
      <c r="U2" s="25"/>
      <c r="V2" s="25"/>
      <c r="W2" s="105" t="s">
        <v>129</v>
      </c>
      <c r="X2" s="105"/>
      <c r="Y2" s="105"/>
      <c r="Z2" s="105"/>
      <c r="AA2" s="105"/>
    </row>
    <row r="3" spans="1:51" s="2" customFormat="1" ht="18.75" x14ac:dyDescent="0.25">
      <c r="A3" s="27"/>
      <c r="B3" s="27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1:51" s="2" customFormat="1" ht="18.75" x14ac:dyDescent="0.3">
      <c r="A4" s="27"/>
      <c r="B4" s="27"/>
      <c r="C4" s="89" t="s">
        <v>130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</row>
    <row r="5" spans="1:51" s="2" customFormat="1" ht="15.75" x14ac:dyDescent="0.25">
      <c r="A5" s="28"/>
      <c r="B5" s="28"/>
      <c r="C5" s="108" t="s">
        <v>131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</row>
    <row r="6" spans="1:51" s="2" customFormat="1" ht="15.75" x14ac:dyDescent="0.25">
      <c r="A6" s="28"/>
      <c r="B6" s="2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</row>
    <row r="7" spans="1:51" s="2" customFormat="1" ht="15.75" customHeight="1" x14ac:dyDescent="0.25">
      <c r="A7" s="102" t="s">
        <v>132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</row>
    <row r="8" spans="1:51" s="2" customFormat="1" ht="15.75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</row>
    <row r="9" spans="1:51" s="5" customFormat="1" ht="19.5" x14ac:dyDescent="0.35">
      <c r="A9" s="28"/>
      <c r="B9" s="28"/>
      <c r="C9" s="28"/>
      <c r="D9" s="28"/>
      <c r="E9" s="28"/>
      <c r="F9" s="28"/>
      <c r="G9" s="28"/>
      <c r="H9" s="28"/>
      <c r="I9" s="29" t="s">
        <v>8</v>
      </c>
      <c r="J9" s="29"/>
      <c r="K9" s="29"/>
      <c r="L9" s="29"/>
      <c r="M9" s="29"/>
      <c r="N9" s="29"/>
      <c r="O9" s="29"/>
      <c r="P9" s="29"/>
      <c r="Q9" s="30"/>
      <c r="R9" s="29"/>
      <c r="S9" s="29"/>
      <c r="T9" s="31"/>
      <c r="U9" s="32"/>
      <c r="V9" s="32"/>
      <c r="W9" s="32"/>
      <c r="X9" s="32"/>
      <c r="Y9" s="33"/>
      <c r="Z9" s="33"/>
      <c r="AA9" s="33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s="5" customFormat="1" ht="15.75" customHeight="1" x14ac:dyDescent="0.25">
      <c r="A10" s="28"/>
      <c r="B10" s="28"/>
      <c r="C10" s="28"/>
      <c r="D10" s="28"/>
      <c r="E10" s="28"/>
      <c r="F10" s="28"/>
      <c r="G10" s="28"/>
      <c r="H10" s="28"/>
      <c r="I10" s="88" t="s">
        <v>19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ht="15.75" customHeight="1" x14ac:dyDescent="0.25">
      <c r="A11" s="25"/>
      <c r="B11" s="25"/>
      <c r="C11" s="25"/>
      <c r="D11" s="25"/>
      <c r="E11" s="25"/>
      <c r="F11" s="25"/>
      <c r="G11" s="25"/>
      <c r="H11" s="25"/>
      <c r="I11" s="88" t="s">
        <v>20</v>
      </c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</row>
    <row r="12" spans="1:51" ht="15.75" x14ac:dyDescent="0.25">
      <c r="A12" s="25"/>
      <c r="B12" s="25"/>
      <c r="C12" s="25"/>
      <c r="D12" s="25"/>
      <c r="E12" s="25"/>
      <c r="F12" s="25"/>
      <c r="G12" s="25"/>
      <c r="H12" s="25"/>
      <c r="I12" s="34"/>
      <c r="J12" s="34"/>
      <c r="K12" s="34"/>
      <c r="L12" s="34"/>
      <c r="M12" s="34"/>
      <c r="N12" s="34"/>
      <c r="O12" s="34"/>
      <c r="P12" s="34"/>
      <c r="Q12" s="35"/>
      <c r="R12" s="34"/>
      <c r="S12" s="34"/>
      <c r="T12" s="36"/>
      <c r="U12" s="36"/>
      <c r="V12" s="36"/>
      <c r="W12" s="36"/>
      <c r="X12" s="36"/>
      <c r="Y12" s="36"/>
      <c r="Z12" s="36"/>
      <c r="AA12" s="36"/>
    </row>
    <row r="13" spans="1:51" s="6" customFormat="1" ht="15" customHeight="1" x14ac:dyDescent="0.25">
      <c r="A13" s="87" t="s">
        <v>9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90"/>
      <c r="P13" s="91"/>
      <c r="Q13" s="91"/>
      <c r="R13" s="87" t="s">
        <v>13</v>
      </c>
      <c r="S13" s="87" t="s">
        <v>4</v>
      </c>
      <c r="T13" s="87" t="s">
        <v>14</v>
      </c>
      <c r="U13" s="87"/>
      <c r="V13" s="87"/>
      <c r="W13" s="87"/>
      <c r="X13" s="87"/>
      <c r="Y13" s="87"/>
      <c r="Z13" s="103" t="s">
        <v>10</v>
      </c>
      <c r="AA13" s="103"/>
    </row>
    <row r="14" spans="1:51" s="6" customFormat="1" ht="15" customHeight="1" x14ac:dyDescent="0.25">
      <c r="A14" s="87" t="s">
        <v>16</v>
      </c>
      <c r="B14" s="87"/>
      <c r="C14" s="87"/>
      <c r="D14" s="87" t="s">
        <v>17</v>
      </c>
      <c r="E14" s="87"/>
      <c r="F14" s="87" t="s">
        <v>18</v>
      </c>
      <c r="G14" s="87"/>
      <c r="H14" s="96" t="s">
        <v>15</v>
      </c>
      <c r="I14" s="97"/>
      <c r="J14" s="97"/>
      <c r="K14" s="97"/>
      <c r="L14" s="97"/>
      <c r="M14" s="97"/>
      <c r="N14" s="98"/>
      <c r="O14" s="92"/>
      <c r="P14" s="93"/>
      <c r="Q14" s="93"/>
      <c r="R14" s="87"/>
      <c r="S14" s="87"/>
      <c r="T14" s="87"/>
      <c r="U14" s="87"/>
      <c r="V14" s="87"/>
      <c r="W14" s="87"/>
      <c r="X14" s="87"/>
      <c r="Y14" s="87"/>
      <c r="Z14" s="103"/>
      <c r="AA14" s="103"/>
    </row>
    <row r="15" spans="1:51" s="6" customFormat="1" x14ac:dyDescent="0.25">
      <c r="A15" s="87"/>
      <c r="B15" s="87"/>
      <c r="C15" s="87"/>
      <c r="D15" s="87"/>
      <c r="E15" s="87"/>
      <c r="F15" s="87"/>
      <c r="G15" s="87"/>
      <c r="H15" s="99"/>
      <c r="I15" s="100"/>
      <c r="J15" s="100"/>
      <c r="K15" s="100"/>
      <c r="L15" s="100"/>
      <c r="M15" s="100"/>
      <c r="N15" s="101"/>
      <c r="O15" s="94"/>
      <c r="P15" s="95"/>
      <c r="Q15" s="95"/>
      <c r="R15" s="87"/>
      <c r="S15" s="87"/>
      <c r="T15" s="84">
        <v>2023</v>
      </c>
      <c r="U15" s="84">
        <v>2024</v>
      </c>
      <c r="V15" s="84">
        <v>2025</v>
      </c>
      <c r="W15" s="84">
        <v>2026</v>
      </c>
      <c r="X15" s="84">
        <v>2027</v>
      </c>
      <c r="Y15" s="84">
        <v>2028</v>
      </c>
      <c r="Z15" s="86" t="s">
        <v>5</v>
      </c>
      <c r="AA15" s="86" t="s">
        <v>6</v>
      </c>
    </row>
    <row r="16" spans="1:51" s="6" customFormat="1" ht="15.75" customHeight="1" x14ac:dyDescent="0.25">
      <c r="A16" s="37">
        <v>1</v>
      </c>
      <c r="B16" s="37">
        <v>2</v>
      </c>
      <c r="C16" s="37">
        <v>3</v>
      </c>
      <c r="D16" s="38">
        <v>4</v>
      </c>
      <c r="E16" s="38">
        <v>5</v>
      </c>
      <c r="F16" s="38">
        <v>6</v>
      </c>
      <c r="G16" s="38">
        <v>7</v>
      </c>
      <c r="H16" s="38">
        <v>8</v>
      </c>
      <c r="I16" s="84">
        <v>9</v>
      </c>
      <c r="J16" s="38">
        <v>10</v>
      </c>
      <c r="K16" s="84">
        <v>11</v>
      </c>
      <c r="L16" s="38">
        <v>12</v>
      </c>
      <c r="M16" s="84">
        <v>13</v>
      </c>
      <c r="N16" s="38">
        <v>14</v>
      </c>
      <c r="O16" s="84">
        <v>15</v>
      </c>
      <c r="P16" s="38">
        <v>16</v>
      </c>
      <c r="Q16" s="84">
        <v>17</v>
      </c>
      <c r="R16" s="84">
        <v>25</v>
      </c>
      <c r="S16" s="38">
        <v>26</v>
      </c>
      <c r="T16" s="84">
        <v>27</v>
      </c>
      <c r="U16" s="38">
        <v>28</v>
      </c>
      <c r="V16" s="84">
        <v>29</v>
      </c>
      <c r="W16" s="38">
        <v>30</v>
      </c>
      <c r="X16" s="84">
        <v>31</v>
      </c>
      <c r="Y16" s="38">
        <v>32</v>
      </c>
      <c r="Z16" s="84">
        <v>33</v>
      </c>
      <c r="AA16" s="38">
        <v>34</v>
      </c>
    </row>
    <row r="17" spans="1:27" s="19" customFormat="1" ht="14.25" customHeight="1" x14ac:dyDescent="0.25">
      <c r="A17" s="37"/>
      <c r="B17" s="37"/>
      <c r="C17" s="37"/>
      <c r="D17" s="38"/>
      <c r="E17" s="38"/>
      <c r="F17" s="38"/>
      <c r="G17" s="38"/>
      <c r="H17" s="38"/>
      <c r="I17" s="84"/>
      <c r="J17" s="84"/>
      <c r="K17" s="84"/>
      <c r="L17" s="84"/>
      <c r="M17" s="84"/>
      <c r="N17" s="84"/>
      <c r="O17" s="84"/>
      <c r="P17" s="84"/>
      <c r="Q17" s="84"/>
      <c r="R17" s="39" t="s">
        <v>12</v>
      </c>
      <c r="S17" s="40" t="s">
        <v>7</v>
      </c>
      <c r="T17" s="41">
        <f t="shared" ref="T17:Y17" si="0">T21+T57+T123+T164+T191</f>
        <v>895.2</v>
      </c>
      <c r="U17" s="41">
        <f t="shared" si="0"/>
        <v>4635.47</v>
      </c>
      <c r="V17" s="41">
        <f t="shared" si="0"/>
        <v>5850.48</v>
      </c>
      <c r="W17" s="41">
        <f t="shared" si="0"/>
        <v>1020.3</v>
      </c>
      <c r="X17" s="41">
        <f t="shared" si="0"/>
        <v>1020.3</v>
      </c>
      <c r="Y17" s="41">
        <f t="shared" si="0"/>
        <v>270</v>
      </c>
      <c r="Z17" s="42">
        <f>SUM(T17:Y17)</f>
        <v>13691.749999999998</v>
      </c>
      <c r="AA17" s="86">
        <v>2028</v>
      </c>
    </row>
    <row r="18" spans="1:27" s="6" customFormat="1" ht="24" x14ac:dyDescent="0.25">
      <c r="A18" s="43"/>
      <c r="B18" s="43"/>
      <c r="C18" s="43"/>
      <c r="D18" s="44"/>
      <c r="E18" s="44"/>
      <c r="F18" s="44"/>
      <c r="G18" s="44"/>
      <c r="H18" s="44"/>
      <c r="I18" s="45"/>
      <c r="J18" s="45"/>
      <c r="K18" s="45"/>
      <c r="L18" s="45"/>
      <c r="M18" s="45"/>
      <c r="N18" s="45"/>
      <c r="O18" s="45"/>
      <c r="P18" s="45"/>
      <c r="Q18" s="46"/>
      <c r="R18" s="9" t="s">
        <v>21</v>
      </c>
      <c r="S18" s="40" t="s">
        <v>45</v>
      </c>
      <c r="T18" s="40" t="s">
        <v>45</v>
      </c>
      <c r="U18" s="47" t="s">
        <v>45</v>
      </c>
      <c r="V18" s="47" t="s">
        <v>45</v>
      </c>
      <c r="W18" s="47" t="s">
        <v>45</v>
      </c>
      <c r="X18" s="47" t="s">
        <v>45</v>
      </c>
      <c r="Y18" s="47" t="s">
        <v>45</v>
      </c>
      <c r="Z18" s="47" t="s">
        <v>45</v>
      </c>
      <c r="AA18" s="47" t="s">
        <v>45</v>
      </c>
    </row>
    <row r="19" spans="1:27" s="6" customFormat="1" ht="36" x14ac:dyDescent="0.25">
      <c r="A19" s="43"/>
      <c r="B19" s="43"/>
      <c r="C19" s="43"/>
      <c r="D19" s="44"/>
      <c r="E19" s="44"/>
      <c r="F19" s="44"/>
      <c r="G19" s="44"/>
      <c r="H19" s="44"/>
      <c r="I19" s="45"/>
      <c r="J19" s="45"/>
      <c r="K19" s="45"/>
      <c r="L19" s="45"/>
      <c r="M19" s="45"/>
      <c r="N19" s="45"/>
      <c r="O19" s="45"/>
      <c r="P19" s="45"/>
      <c r="Q19" s="46"/>
      <c r="R19" s="48" t="s">
        <v>133</v>
      </c>
      <c r="S19" s="40" t="s">
        <v>22</v>
      </c>
      <c r="T19" s="49">
        <v>58</v>
      </c>
      <c r="U19" s="49">
        <v>59</v>
      </c>
      <c r="V19" s="49">
        <v>60</v>
      </c>
      <c r="W19" s="49">
        <v>61</v>
      </c>
      <c r="X19" s="49">
        <v>62</v>
      </c>
      <c r="Y19" s="49">
        <v>63</v>
      </c>
      <c r="Z19" s="47">
        <v>63</v>
      </c>
      <c r="AA19" s="47">
        <v>2028</v>
      </c>
    </row>
    <row r="20" spans="1:27" s="6" customFormat="1" ht="36" x14ac:dyDescent="0.25">
      <c r="A20" s="43"/>
      <c r="B20" s="43"/>
      <c r="C20" s="43"/>
      <c r="D20" s="44"/>
      <c r="E20" s="44"/>
      <c r="F20" s="44"/>
      <c r="G20" s="44"/>
      <c r="H20" s="44"/>
      <c r="I20" s="45"/>
      <c r="J20" s="45"/>
      <c r="K20" s="45"/>
      <c r="L20" s="45"/>
      <c r="M20" s="45"/>
      <c r="N20" s="45"/>
      <c r="O20" s="45"/>
      <c r="P20" s="45"/>
      <c r="Q20" s="46"/>
      <c r="R20" s="48" t="s">
        <v>134</v>
      </c>
      <c r="S20" s="40" t="s">
        <v>22</v>
      </c>
      <c r="T20" s="40">
        <v>50</v>
      </c>
      <c r="U20" s="47">
        <v>51</v>
      </c>
      <c r="V20" s="47">
        <v>52</v>
      </c>
      <c r="W20" s="47">
        <v>53</v>
      </c>
      <c r="X20" s="47">
        <v>54</v>
      </c>
      <c r="Y20" s="47">
        <v>54</v>
      </c>
      <c r="Z20" s="47">
        <v>54</v>
      </c>
      <c r="AA20" s="47">
        <v>2028</v>
      </c>
    </row>
    <row r="21" spans="1:27" s="10" customFormat="1" x14ac:dyDescent="0.25">
      <c r="A21" s="43"/>
      <c r="B21" s="43"/>
      <c r="C21" s="43"/>
      <c r="D21" s="44"/>
      <c r="E21" s="44"/>
      <c r="F21" s="44"/>
      <c r="G21" s="44"/>
      <c r="H21" s="44"/>
      <c r="I21" s="45"/>
      <c r="J21" s="45"/>
      <c r="K21" s="45"/>
      <c r="L21" s="45"/>
      <c r="M21" s="45"/>
      <c r="N21" s="45"/>
      <c r="O21" s="45"/>
      <c r="P21" s="45"/>
      <c r="Q21" s="46"/>
      <c r="R21" s="9" t="s">
        <v>23</v>
      </c>
      <c r="S21" s="40" t="s">
        <v>7</v>
      </c>
      <c r="T21" s="58">
        <f t="shared" ref="T21:Y21" si="1">T22+T49</f>
        <v>60</v>
      </c>
      <c r="U21" s="58">
        <f t="shared" si="1"/>
        <v>4329.2700000000004</v>
      </c>
      <c r="V21" s="58">
        <f>V22+V49</f>
        <v>5730.48</v>
      </c>
      <c r="W21" s="58">
        <f t="shared" si="1"/>
        <v>840</v>
      </c>
      <c r="X21" s="58">
        <f t="shared" si="1"/>
        <v>840</v>
      </c>
      <c r="Y21" s="58">
        <f t="shared" si="1"/>
        <v>40</v>
      </c>
      <c r="Z21" s="58">
        <f>SUM(T21:Y21)</f>
        <v>11839.75</v>
      </c>
      <c r="AA21" s="47">
        <v>2028</v>
      </c>
    </row>
    <row r="22" spans="1:27" s="11" customFormat="1" ht="24" x14ac:dyDescent="0.25">
      <c r="A22" s="43"/>
      <c r="B22" s="43"/>
      <c r="C22" s="43"/>
      <c r="D22" s="44"/>
      <c r="E22" s="44"/>
      <c r="F22" s="44"/>
      <c r="G22" s="44"/>
      <c r="H22" s="44"/>
      <c r="I22" s="45"/>
      <c r="J22" s="45"/>
      <c r="K22" s="45"/>
      <c r="L22" s="45"/>
      <c r="M22" s="45"/>
      <c r="N22" s="45"/>
      <c r="O22" s="45"/>
      <c r="P22" s="45"/>
      <c r="Q22" s="51"/>
      <c r="R22" s="9" t="s">
        <v>154</v>
      </c>
      <c r="S22" s="40" t="s">
        <v>7</v>
      </c>
      <c r="T22" s="58">
        <f>T25</f>
        <v>40</v>
      </c>
      <c r="U22" s="58">
        <f>U25+U45+U29+U47</f>
        <v>4326.2700000000004</v>
      </c>
      <c r="V22" s="58">
        <f>V25+V45+V47+V29</f>
        <v>5730.48</v>
      </c>
      <c r="W22" s="58">
        <f>W25+W45</f>
        <v>840</v>
      </c>
      <c r="X22" s="58">
        <f>X25+X45</f>
        <v>840</v>
      </c>
      <c r="Y22" s="58">
        <f>Y25+Y45</f>
        <v>35</v>
      </c>
      <c r="Z22" s="62">
        <f>SUM(T22:Y22)</f>
        <v>11811.75</v>
      </c>
      <c r="AA22" s="47">
        <v>2028</v>
      </c>
    </row>
    <row r="23" spans="1:27" s="4" customFormat="1" ht="36" x14ac:dyDescent="0.25">
      <c r="A23" s="43"/>
      <c r="B23" s="43"/>
      <c r="C23" s="43"/>
      <c r="D23" s="44"/>
      <c r="E23" s="44"/>
      <c r="F23" s="44"/>
      <c r="G23" s="44"/>
      <c r="H23" s="44"/>
      <c r="I23" s="45"/>
      <c r="J23" s="45"/>
      <c r="K23" s="45"/>
      <c r="L23" s="45"/>
      <c r="M23" s="45"/>
      <c r="N23" s="45"/>
      <c r="O23" s="45"/>
      <c r="P23" s="45"/>
      <c r="Q23" s="51"/>
      <c r="R23" s="9" t="s">
        <v>155</v>
      </c>
      <c r="S23" s="40" t="s">
        <v>22</v>
      </c>
      <c r="T23" s="47">
        <v>25</v>
      </c>
      <c r="U23" s="47">
        <v>26</v>
      </c>
      <c r="V23" s="47">
        <v>27</v>
      </c>
      <c r="W23" s="47">
        <v>28</v>
      </c>
      <c r="X23" s="53">
        <v>29</v>
      </c>
      <c r="Y23" s="47">
        <v>30</v>
      </c>
      <c r="Z23" s="47">
        <v>30</v>
      </c>
      <c r="AA23" s="47">
        <v>2028</v>
      </c>
    </row>
    <row r="24" spans="1:27" s="4" customFormat="1" ht="24" x14ac:dyDescent="0.25">
      <c r="A24" s="43"/>
      <c r="B24" s="43"/>
      <c r="C24" s="43"/>
      <c r="D24" s="44"/>
      <c r="E24" s="44"/>
      <c r="F24" s="44"/>
      <c r="G24" s="44"/>
      <c r="H24" s="44"/>
      <c r="I24" s="45"/>
      <c r="J24" s="45"/>
      <c r="K24" s="45"/>
      <c r="L24" s="45"/>
      <c r="M24" s="45"/>
      <c r="N24" s="45"/>
      <c r="O24" s="45"/>
      <c r="P24" s="45"/>
      <c r="Q24" s="51"/>
      <c r="R24" s="9" t="s">
        <v>156</v>
      </c>
      <c r="S24" s="40" t="s">
        <v>22</v>
      </c>
      <c r="T24" s="40">
        <v>30</v>
      </c>
      <c r="U24" s="47">
        <v>31</v>
      </c>
      <c r="V24" s="47">
        <v>32</v>
      </c>
      <c r="W24" s="47">
        <v>33</v>
      </c>
      <c r="X24" s="47">
        <v>34</v>
      </c>
      <c r="Y24" s="47">
        <v>35</v>
      </c>
      <c r="Z24" s="47">
        <v>35</v>
      </c>
      <c r="AA24" s="47">
        <v>2028</v>
      </c>
    </row>
    <row r="25" spans="1:27" s="4" customFormat="1" ht="36" x14ac:dyDescent="0.25">
      <c r="A25" s="45">
        <v>5</v>
      </c>
      <c r="B25" s="45">
        <v>5</v>
      </c>
      <c r="C25" s="45">
        <v>6</v>
      </c>
      <c r="D25" s="54">
        <v>0</v>
      </c>
      <c r="E25" s="54">
        <v>7</v>
      </c>
      <c r="F25" s="54">
        <v>0</v>
      </c>
      <c r="G25" s="54">
        <v>7</v>
      </c>
      <c r="H25" s="54">
        <v>0</v>
      </c>
      <c r="I25" s="45">
        <v>7</v>
      </c>
      <c r="J25" s="45">
        <v>1</v>
      </c>
      <c r="K25" s="45">
        <v>0</v>
      </c>
      <c r="L25" s="45">
        <v>1</v>
      </c>
      <c r="M25" s="45">
        <v>2</v>
      </c>
      <c r="N25" s="45">
        <v>0</v>
      </c>
      <c r="O25" s="45">
        <v>0</v>
      </c>
      <c r="P25" s="45">
        <v>1</v>
      </c>
      <c r="Q25" s="45">
        <v>0</v>
      </c>
      <c r="R25" s="9" t="s">
        <v>157</v>
      </c>
      <c r="S25" s="40" t="s">
        <v>7</v>
      </c>
      <c r="T25" s="50">
        <v>40</v>
      </c>
      <c r="U25" s="52">
        <v>22</v>
      </c>
      <c r="V25" s="52">
        <v>40</v>
      </c>
      <c r="W25" s="52">
        <v>40</v>
      </c>
      <c r="X25" s="52">
        <v>40</v>
      </c>
      <c r="Y25" s="47">
        <v>35</v>
      </c>
      <c r="Z25" s="52">
        <f>SUM(T25:Y25)</f>
        <v>217</v>
      </c>
      <c r="AA25" s="47">
        <v>2028</v>
      </c>
    </row>
    <row r="26" spans="1:27" s="4" customFormat="1" ht="36" x14ac:dyDescent="0.25">
      <c r="A26" s="43"/>
      <c r="B26" s="43"/>
      <c r="C26" s="43"/>
      <c r="D26" s="44"/>
      <c r="E26" s="44"/>
      <c r="F26" s="44"/>
      <c r="G26" s="44"/>
      <c r="H26" s="44"/>
      <c r="I26" s="55"/>
      <c r="J26" s="55"/>
      <c r="K26" s="55"/>
      <c r="L26" s="55"/>
      <c r="M26" s="55"/>
      <c r="N26" s="55"/>
      <c r="O26" s="55"/>
      <c r="P26" s="55"/>
      <c r="Q26" s="51"/>
      <c r="R26" s="9" t="s">
        <v>167</v>
      </c>
      <c r="S26" s="40" t="s">
        <v>46</v>
      </c>
      <c r="T26" s="40">
        <v>300</v>
      </c>
      <c r="U26" s="47">
        <v>310</v>
      </c>
      <c r="V26" s="47">
        <v>320</v>
      </c>
      <c r="W26" s="47">
        <v>330</v>
      </c>
      <c r="X26" s="47">
        <v>340</v>
      </c>
      <c r="Y26" s="47">
        <v>350</v>
      </c>
      <c r="Z26" s="56">
        <f>T26+U26+V26+W26+X26+Y26</f>
        <v>1950</v>
      </c>
      <c r="AA26" s="47">
        <v>2028</v>
      </c>
    </row>
    <row r="27" spans="1:27" s="4" customFormat="1" ht="48" x14ac:dyDescent="0.25">
      <c r="A27" s="43"/>
      <c r="B27" s="43"/>
      <c r="C27" s="43"/>
      <c r="D27" s="44"/>
      <c r="E27" s="44"/>
      <c r="F27" s="44"/>
      <c r="G27" s="44"/>
      <c r="H27" s="44"/>
      <c r="I27" s="45"/>
      <c r="J27" s="45"/>
      <c r="K27" s="45"/>
      <c r="L27" s="45"/>
      <c r="M27" s="45"/>
      <c r="N27" s="45"/>
      <c r="O27" s="45"/>
      <c r="P27" s="45"/>
      <c r="Q27" s="51"/>
      <c r="R27" s="48" t="s">
        <v>158</v>
      </c>
      <c r="S27" s="40" t="s">
        <v>48</v>
      </c>
      <c r="T27" s="50" t="s">
        <v>49</v>
      </c>
      <c r="U27" s="52" t="s">
        <v>49</v>
      </c>
      <c r="V27" s="52" t="s">
        <v>49</v>
      </c>
      <c r="W27" s="52" t="s">
        <v>49</v>
      </c>
      <c r="X27" s="52" t="s">
        <v>49</v>
      </c>
      <c r="Y27" s="47" t="s">
        <v>49</v>
      </c>
      <c r="Z27" s="56" t="s">
        <v>49</v>
      </c>
      <c r="AA27" s="47">
        <v>2028</v>
      </c>
    </row>
    <row r="28" spans="1:27" s="4" customFormat="1" ht="48" x14ac:dyDescent="0.25">
      <c r="A28" s="43"/>
      <c r="B28" s="43"/>
      <c r="C28" s="43"/>
      <c r="D28" s="44"/>
      <c r="E28" s="44"/>
      <c r="F28" s="44"/>
      <c r="G28" s="44"/>
      <c r="H28" s="44"/>
      <c r="I28" s="45"/>
      <c r="J28" s="45"/>
      <c r="K28" s="45"/>
      <c r="L28" s="45"/>
      <c r="M28" s="45"/>
      <c r="N28" s="45"/>
      <c r="O28" s="45"/>
      <c r="P28" s="45"/>
      <c r="Q28" s="51"/>
      <c r="R28" s="9" t="s">
        <v>168</v>
      </c>
      <c r="S28" s="40" t="s">
        <v>46</v>
      </c>
      <c r="T28" s="40">
        <v>100</v>
      </c>
      <c r="U28" s="47">
        <v>110</v>
      </c>
      <c r="V28" s="47">
        <v>120</v>
      </c>
      <c r="W28" s="47">
        <v>130</v>
      </c>
      <c r="X28" s="47">
        <v>140</v>
      </c>
      <c r="Y28" s="47">
        <v>150</v>
      </c>
      <c r="Z28" s="56">
        <f t="shared" ref="Z28:Z32" si="2">T28+U28+V28+W28+X28+Y28</f>
        <v>750</v>
      </c>
      <c r="AA28" s="47">
        <v>2028</v>
      </c>
    </row>
    <row r="29" spans="1:27" s="4" customFormat="1" ht="44.25" customHeight="1" x14ac:dyDescent="0.25">
      <c r="A29" s="45">
        <v>5</v>
      </c>
      <c r="B29" s="45">
        <v>0</v>
      </c>
      <c r="C29" s="45">
        <v>1</v>
      </c>
      <c r="D29" s="54">
        <v>0</v>
      </c>
      <c r="E29" s="54">
        <v>7</v>
      </c>
      <c r="F29" s="54">
        <v>0</v>
      </c>
      <c r="G29" s="54">
        <v>7</v>
      </c>
      <c r="H29" s="54">
        <v>0</v>
      </c>
      <c r="I29" s="45">
        <v>7</v>
      </c>
      <c r="J29" s="45">
        <v>1</v>
      </c>
      <c r="K29" s="45">
        <v>0</v>
      </c>
      <c r="L29" s="45">
        <v>1</v>
      </c>
      <c r="M29" s="45">
        <v>2</v>
      </c>
      <c r="N29" s="45">
        <v>0</v>
      </c>
      <c r="O29" s="45">
        <v>0</v>
      </c>
      <c r="P29" s="45">
        <v>3</v>
      </c>
      <c r="Q29" s="51">
        <v>0</v>
      </c>
      <c r="R29" s="48" t="s">
        <v>159</v>
      </c>
      <c r="S29" s="40" t="s">
        <v>7</v>
      </c>
      <c r="T29" s="50">
        <v>0</v>
      </c>
      <c r="U29" s="52">
        <v>422.68</v>
      </c>
      <c r="V29" s="52">
        <v>260</v>
      </c>
      <c r="W29" s="52">
        <v>0</v>
      </c>
      <c r="X29" s="52">
        <v>0</v>
      </c>
      <c r="Y29" s="52">
        <v>0</v>
      </c>
      <c r="Z29" s="56">
        <f t="shared" si="2"/>
        <v>682.68000000000006</v>
      </c>
      <c r="AA29" s="47">
        <v>2028</v>
      </c>
    </row>
    <row r="30" spans="1:27" s="4" customFormat="1" ht="25.5" customHeight="1" x14ac:dyDescent="0.25">
      <c r="A30" s="43"/>
      <c r="B30" s="43"/>
      <c r="C30" s="43"/>
      <c r="D30" s="44"/>
      <c r="E30" s="44"/>
      <c r="F30" s="44"/>
      <c r="G30" s="44"/>
      <c r="H30" s="44"/>
      <c r="I30" s="45"/>
      <c r="J30" s="45"/>
      <c r="K30" s="45"/>
      <c r="L30" s="45"/>
      <c r="M30" s="45"/>
      <c r="N30" s="45"/>
      <c r="O30" s="45"/>
      <c r="P30" s="45"/>
      <c r="Q30" s="51"/>
      <c r="R30" s="48" t="s">
        <v>169</v>
      </c>
      <c r="S30" s="40" t="s">
        <v>47</v>
      </c>
      <c r="T30" s="40">
        <v>3</v>
      </c>
      <c r="U30" s="47">
        <v>3</v>
      </c>
      <c r="V30" s="47">
        <v>3</v>
      </c>
      <c r="W30" s="47">
        <v>3</v>
      </c>
      <c r="X30" s="47">
        <v>3</v>
      </c>
      <c r="Y30" s="47">
        <v>3</v>
      </c>
      <c r="Z30" s="56">
        <f t="shared" si="2"/>
        <v>18</v>
      </c>
      <c r="AA30" s="47">
        <v>2028</v>
      </c>
    </row>
    <row r="31" spans="1:27" s="4" customFormat="1" ht="43.5" customHeight="1" x14ac:dyDescent="0.25">
      <c r="A31" s="43"/>
      <c r="B31" s="43"/>
      <c r="C31" s="43"/>
      <c r="D31" s="44"/>
      <c r="E31" s="44"/>
      <c r="F31" s="44"/>
      <c r="G31" s="44"/>
      <c r="H31" s="44"/>
      <c r="I31" s="45"/>
      <c r="J31" s="45"/>
      <c r="K31" s="45"/>
      <c r="L31" s="45"/>
      <c r="M31" s="45"/>
      <c r="N31" s="45"/>
      <c r="O31" s="45"/>
      <c r="P31" s="45"/>
      <c r="Q31" s="51"/>
      <c r="R31" s="48" t="s">
        <v>160</v>
      </c>
      <c r="S31" s="40" t="s">
        <v>46</v>
      </c>
      <c r="T31" s="50">
        <v>20</v>
      </c>
      <c r="U31" s="52">
        <v>20</v>
      </c>
      <c r="V31" s="52">
        <v>20</v>
      </c>
      <c r="W31" s="52">
        <v>20</v>
      </c>
      <c r="X31" s="52">
        <v>20</v>
      </c>
      <c r="Y31" s="47">
        <v>20</v>
      </c>
      <c r="Z31" s="56">
        <f t="shared" si="2"/>
        <v>120</v>
      </c>
      <c r="AA31" s="47">
        <v>2028</v>
      </c>
    </row>
    <row r="32" spans="1:27" s="4" customFormat="1" ht="42.75" customHeight="1" x14ac:dyDescent="0.25">
      <c r="A32" s="43"/>
      <c r="B32" s="43"/>
      <c r="C32" s="43"/>
      <c r="D32" s="44"/>
      <c r="E32" s="44"/>
      <c r="F32" s="44"/>
      <c r="G32" s="44"/>
      <c r="H32" s="44"/>
      <c r="I32" s="45"/>
      <c r="J32" s="45"/>
      <c r="K32" s="45"/>
      <c r="L32" s="45"/>
      <c r="M32" s="45"/>
      <c r="N32" s="45"/>
      <c r="O32" s="45"/>
      <c r="P32" s="45"/>
      <c r="Q32" s="51"/>
      <c r="R32" s="48" t="s">
        <v>170</v>
      </c>
      <c r="S32" s="40" t="s">
        <v>46</v>
      </c>
      <c r="T32" s="40">
        <v>100</v>
      </c>
      <c r="U32" s="47">
        <v>100</v>
      </c>
      <c r="V32" s="47">
        <v>110</v>
      </c>
      <c r="W32" s="47">
        <v>110</v>
      </c>
      <c r="X32" s="47">
        <v>120</v>
      </c>
      <c r="Y32" s="47">
        <v>120</v>
      </c>
      <c r="Z32" s="56">
        <f t="shared" si="2"/>
        <v>660</v>
      </c>
      <c r="AA32" s="47">
        <v>2028</v>
      </c>
    </row>
    <row r="33" spans="1:27" s="4" customFormat="1" ht="37.5" customHeight="1" x14ac:dyDescent="0.25">
      <c r="A33" s="43"/>
      <c r="B33" s="43"/>
      <c r="C33" s="43"/>
      <c r="D33" s="44"/>
      <c r="E33" s="44"/>
      <c r="F33" s="44"/>
      <c r="G33" s="44"/>
      <c r="H33" s="44"/>
      <c r="I33" s="45"/>
      <c r="J33" s="45"/>
      <c r="K33" s="45"/>
      <c r="L33" s="45"/>
      <c r="M33" s="45"/>
      <c r="N33" s="45"/>
      <c r="O33" s="45"/>
      <c r="P33" s="45"/>
      <c r="Q33" s="51"/>
      <c r="R33" s="48" t="s">
        <v>161</v>
      </c>
      <c r="S33" s="40" t="s">
        <v>48</v>
      </c>
      <c r="T33" s="50" t="s">
        <v>49</v>
      </c>
      <c r="U33" s="52" t="s">
        <v>49</v>
      </c>
      <c r="V33" s="52" t="s">
        <v>49</v>
      </c>
      <c r="W33" s="52" t="s">
        <v>49</v>
      </c>
      <c r="X33" s="52" t="s">
        <v>49</v>
      </c>
      <c r="Y33" s="47" t="s">
        <v>49</v>
      </c>
      <c r="Z33" s="52" t="s">
        <v>49</v>
      </c>
      <c r="AA33" s="47">
        <v>2028</v>
      </c>
    </row>
    <row r="34" spans="1:27" s="4" customFormat="1" ht="25.5" customHeight="1" x14ac:dyDescent="0.25">
      <c r="A34" s="43"/>
      <c r="B34" s="43"/>
      <c r="C34" s="43"/>
      <c r="D34" s="44"/>
      <c r="E34" s="44"/>
      <c r="F34" s="44"/>
      <c r="G34" s="44"/>
      <c r="H34" s="44"/>
      <c r="I34" s="45"/>
      <c r="J34" s="45"/>
      <c r="K34" s="45"/>
      <c r="L34" s="45"/>
      <c r="M34" s="45"/>
      <c r="N34" s="45"/>
      <c r="O34" s="45"/>
      <c r="P34" s="45"/>
      <c r="Q34" s="51"/>
      <c r="R34" s="48" t="s">
        <v>171</v>
      </c>
      <c r="S34" s="40" t="s">
        <v>46</v>
      </c>
      <c r="T34" s="40">
        <v>100</v>
      </c>
      <c r="U34" s="47">
        <v>110</v>
      </c>
      <c r="V34" s="47">
        <v>120</v>
      </c>
      <c r="W34" s="47">
        <v>130</v>
      </c>
      <c r="X34" s="47">
        <v>140</v>
      </c>
      <c r="Y34" s="47">
        <v>150</v>
      </c>
      <c r="Z34" s="56">
        <f>T34+U34+V34+W34+X34+Y34</f>
        <v>750</v>
      </c>
      <c r="AA34" s="47">
        <v>2028</v>
      </c>
    </row>
    <row r="35" spans="1:27" s="4" customFormat="1" ht="25.5" customHeight="1" x14ac:dyDescent="0.25">
      <c r="A35" s="43"/>
      <c r="B35" s="43"/>
      <c r="C35" s="43"/>
      <c r="D35" s="44"/>
      <c r="E35" s="44"/>
      <c r="F35" s="44"/>
      <c r="G35" s="44"/>
      <c r="H35" s="44"/>
      <c r="I35" s="45"/>
      <c r="J35" s="45"/>
      <c r="K35" s="45"/>
      <c r="L35" s="45"/>
      <c r="M35" s="45"/>
      <c r="N35" s="45"/>
      <c r="O35" s="45"/>
      <c r="P35" s="45"/>
      <c r="Q35" s="51"/>
      <c r="R35" s="48" t="s">
        <v>162</v>
      </c>
      <c r="S35" s="40" t="s">
        <v>48</v>
      </c>
      <c r="T35" s="50" t="s">
        <v>49</v>
      </c>
      <c r="U35" s="52" t="s">
        <v>69</v>
      </c>
      <c r="V35" s="52" t="s">
        <v>69</v>
      </c>
      <c r="W35" s="52" t="s">
        <v>69</v>
      </c>
      <c r="X35" s="52" t="s">
        <v>69</v>
      </c>
      <c r="Y35" s="47" t="s">
        <v>49</v>
      </c>
      <c r="Z35" s="56" t="s">
        <v>49</v>
      </c>
      <c r="AA35" s="47">
        <v>2028</v>
      </c>
    </row>
    <row r="36" spans="1:27" s="4" customFormat="1" ht="25.5" customHeight="1" x14ac:dyDescent="0.25">
      <c r="A36" s="43"/>
      <c r="B36" s="43"/>
      <c r="C36" s="43"/>
      <c r="D36" s="44"/>
      <c r="E36" s="44"/>
      <c r="F36" s="44"/>
      <c r="G36" s="44"/>
      <c r="H36" s="44"/>
      <c r="I36" s="45"/>
      <c r="J36" s="45"/>
      <c r="K36" s="45"/>
      <c r="L36" s="45"/>
      <c r="M36" s="45"/>
      <c r="N36" s="45"/>
      <c r="O36" s="45"/>
      <c r="P36" s="45"/>
      <c r="Q36" s="51"/>
      <c r="R36" s="48" t="s">
        <v>172</v>
      </c>
      <c r="S36" s="40" t="s">
        <v>47</v>
      </c>
      <c r="T36" s="40">
        <v>2</v>
      </c>
      <c r="U36" s="47">
        <v>2</v>
      </c>
      <c r="V36" s="47">
        <v>2</v>
      </c>
      <c r="W36" s="47">
        <v>2</v>
      </c>
      <c r="X36" s="47">
        <v>2</v>
      </c>
      <c r="Y36" s="47">
        <v>2</v>
      </c>
      <c r="Z36" s="56">
        <f t="shared" ref="Z36" si="3">T36+U36+V36+W36+X36+Y36</f>
        <v>12</v>
      </c>
      <c r="AA36" s="47">
        <v>2028</v>
      </c>
    </row>
    <row r="37" spans="1:27" s="4" customFormat="1" ht="25.5" customHeight="1" x14ac:dyDescent="0.25">
      <c r="A37" s="43"/>
      <c r="B37" s="43"/>
      <c r="C37" s="43"/>
      <c r="D37" s="44"/>
      <c r="E37" s="44"/>
      <c r="F37" s="44"/>
      <c r="G37" s="44"/>
      <c r="H37" s="44"/>
      <c r="I37" s="45"/>
      <c r="J37" s="45"/>
      <c r="K37" s="45"/>
      <c r="L37" s="45"/>
      <c r="M37" s="45"/>
      <c r="N37" s="45"/>
      <c r="O37" s="45"/>
      <c r="P37" s="45"/>
      <c r="Q37" s="51"/>
      <c r="R37" s="48" t="s">
        <v>163</v>
      </c>
      <c r="S37" s="40" t="s">
        <v>48</v>
      </c>
      <c r="T37" s="50" t="s">
        <v>49</v>
      </c>
      <c r="U37" s="52" t="s">
        <v>49</v>
      </c>
      <c r="V37" s="52" t="s">
        <v>49</v>
      </c>
      <c r="W37" s="52" t="s">
        <v>49</v>
      </c>
      <c r="X37" s="52" t="s">
        <v>49</v>
      </c>
      <c r="Y37" s="47" t="s">
        <v>49</v>
      </c>
      <c r="Z37" s="52" t="s">
        <v>49</v>
      </c>
      <c r="AA37" s="47">
        <v>2028</v>
      </c>
    </row>
    <row r="38" spans="1:27" s="4" customFormat="1" ht="25.5" customHeight="1" x14ac:dyDescent="0.25">
      <c r="A38" s="43"/>
      <c r="B38" s="43"/>
      <c r="C38" s="43"/>
      <c r="D38" s="44"/>
      <c r="E38" s="44"/>
      <c r="F38" s="44"/>
      <c r="G38" s="44"/>
      <c r="H38" s="44"/>
      <c r="I38" s="45"/>
      <c r="J38" s="45"/>
      <c r="K38" s="45"/>
      <c r="L38" s="45"/>
      <c r="M38" s="45"/>
      <c r="N38" s="45"/>
      <c r="O38" s="45"/>
      <c r="P38" s="45"/>
      <c r="Q38" s="51"/>
      <c r="R38" s="48" t="s">
        <v>173</v>
      </c>
      <c r="S38" s="40" t="s">
        <v>22</v>
      </c>
      <c r="T38" s="40">
        <v>100</v>
      </c>
      <c r="U38" s="47">
        <v>100</v>
      </c>
      <c r="V38" s="47">
        <v>100</v>
      </c>
      <c r="W38" s="47">
        <v>100</v>
      </c>
      <c r="X38" s="47">
        <v>100</v>
      </c>
      <c r="Y38" s="47">
        <v>100</v>
      </c>
      <c r="Z38" s="47">
        <v>100</v>
      </c>
      <c r="AA38" s="47">
        <v>2028</v>
      </c>
    </row>
    <row r="39" spans="1:27" s="4" customFormat="1" ht="39.75" customHeight="1" x14ac:dyDescent="0.25">
      <c r="A39" s="43"/>
      <c r="B39" s="43"/>
      <c r="C39" s="43"/>
      <c r="D39" s="44"/>
      <c r="E39" s="44"/>
      <c r="F39" s="44"/>
      <c r="G39" s="44"/>
      <c r="H39" s="44"/>
      <c r="I39" s="45"/>
      <c r="J39" s="45"/>
      <c r="K39" s="45"/>
      <c r="L39" s="45"/>
      <c r="M39" s="45"/>
      <c r="N39" s="45"/>
      <c r="O39" s="45"/>
      <c r="P39" s="45"/>
      <c r="Q39" s="51"/>
      <c r="R39" s="48" t="s">
        <v>164</v>
      </c>
      <c r="S39" s="40" t="s">
        <v>48</v>
      </c>
      <c r="T39" s="50" t="s">
        <v>49</v>
      </c>
      <c r="U39" s="52" t="s">
        <v>49</v>
      </c>
      <c r="V39" s="52" t="s">
        <v>49</v>
      </c>
      <c r="W39" s="52" t="s">
        <v>49</v>
      </c>
      <c r="X39" s="52" t="s">
        <v>49</v>
      </c>
      <c r="Y39" s="47" t="s">
        <v>49</v>
      </c>
      <c r="Z39" s="52" t="s">
        <v>49</v>
      </c>
      <c r="AA39" s="47">
        <v>2028</v>
      </c>
    </row>
    <row r="40" spans="1:27" s="4" customFormat="1" ht="48" x14ac:dyDescent="0.25">
      <c r="A40" s="43"/>
      <c r="B40" s="43"/>
      <c r="C40" s="43"/>
      <c r="D40" s="44"/>
      <c r="E40" s="44"/>
      <c r="F40" s="44"/>
      <c r="G40" s="44"/>
      <c r="H40" s="44"/>
      <c r="I40" s="45"/>
      <c r="J40" s="45"/>
      <c r="K40" s="45"/>
      <c r="L40" s="45"/>
      <c r="M40" s="45"/>
      <c r="N40" s="45"/>
      <c r="O40" s="45"/>
      <c r="P40" s="45"/>
      <c r="Q40" s="51"/>
      <c r="R40" s="48" t="s">
        <v>174</v>
      </c>
      <c r="S40" s="40" t="s">
        <v>46</v>
      </c>
      <c r="T40" s="57">
        <v>50</v>
      </c>
      <c r="U40" s="40">
        <v>60</v>
      </c>
      <c r="V40" s="47">
        <v>70</v>
      </c>
      <c r="W40" s="47">
        <v>80</v>
      </c>
      <c r="X40" s="47">
        <v>90</v>
      </c>
      <c r="Y40" s="47">
        <v>100</v>
      </c>
      <c r="Z40" s="56">
        <v>450</v>
      </c>
      <c r="AA40" s="47">
        <v>2028</v>
      </c>
    </row>
    <row r="41" spans="1:27" s="4" customFormat="1" ht="48" x14ac:dyDescent="0.25">
      <c r="A41" s="43"/>
      <c r="B41" s="43"/>
      <c r="C41" s="43"/>
      <c r="D41" s="44"/>
      <c r="E41" s="44"/>
      <c r="F41" s="44"/>
      <c r="G41" s="44"/>
      <c r="H41" s="44"/>
      <c r="I41" s="45"/>
      <c r="J41" s="45"/>
      <c r="K41" s="45"/>
      <c r="L41" s="45"/>
      <c r="M41" s="45"/>
      <c r="N41" s="45"/>
      <c r="O41" s="45"/>
      <c r="P41" s="45"/>
      <c r="Q41" s="51"/>
      <c r="R41" s="48" t="s">
        <v>165</v>
      </c>
      <c r="S41" s="40" t="s">
        <v>48</v>
      </c>
      <c r="T41" s="50" t="s">
        <v>49</v>
      </c>
      <c r="U41" s="52" t="s">
        <v>49</v>
      </c>
      <c r="V41" s="52" t="s">
        <v>49</v>
      </c>
      <c r="W41" s="52" t="s">
        <v>49</v>
      </c>
      <c r="X41" s="52" t="s">
        <v>49</v>
      </c>
      <c r="Y41" s="47" t="s">
        <v>49</v>
      </c>
      <c r="Z41" s="52" t="s">
        <v>49</v>
      </c>
      <c r="AA41" s="47">
        <v>2028</v>
      </c>
    </row>
    <row r="42" spans="1:27" s="4" customFormat="1" ht="48" x14ac:dyDescent="0.25">
      <c r="A42" s="43"/>
      <c r="B42" s="43"/>
      <c r="C42" s="43"/>
      <c r="D42" s="44"/>
      <c r="E42" s="44"/>
      <c r="F42" s="44"/>
      <c r="G42" s="44"/>
      <c r="H42" s="44"/>
      <c r="I42" s="45"/>
      <c r="J42" s="45"/>
      <c r="K42" s="45"/>
      <c r="L42" s="45"/>
      <c r="M42" s="45"/>
      <c r="N42" s="45"/>
      <c r="O42" s="45"/>
      <c r="P42" s="45"/>
      <c r="Q42" s="51"/>
      <c r="R42" s="48" t="s">
        <v>175</v>
      </c>
      <c r="S42" s="40" t="s">
        <v>47</v>
      </c>
      <c r="T42" s="40">
        <v>8</v>
      </c>
      <c r="U42" s="47">
        <v>8</v>
      </c>
      <c r="V42" s="47">
        <v>9</v>
      </c>
      <c r="W42" s="47">
        <v>9</v>
      </c>
      <c r="X42" s="47">
        <v>10</v>
      </c>
      <c r="Y42" s="47">
        <v>10</v>
      </c>
      <c r="Z42" s="56">
        <v>54</v>
      </c>
      <c r="AA42" s="47">
        <v>2028</v>
      </c>
    </row>
    <row r="43" spans="1:27" s="4" customFormat="1" ht="24" x14ac:dyDescent="0.25">
      <c r="A43" s="43"/>
      <c r="B43" s="43"/>
      <c r="C43" s="43"/>
      <c r="D43" s="44"/>
      <c r="E43" s="44"/>
      <c r="F43" s="44"/>
      <c r="G43" s="44"/>
      <c r="H43" s="44"/>
      <c r="I43" s="45"/>
      <c r="J43" s="45"/>
      <c r="K43" s="45"/>
      <c r="L43" s="45"/>
      <c r="M43" s="45"/>
      <c r="N43" s="45"/>
      <c r="O43" s="45"/>
      <c r="P43" s="45"/>
      <c r="Q43" s="51"/>
      <c r="R43" s="48" t="s">
        <v>166</v>
      </c>
      <c r="S43" s="40" t="s">
        <v>48</v>
      </c>
      <c r="T43" s="50" t="s">
        <v>49</v>
      </c>
      <c r="U43" s="52" t="s">
        <v>49</v>
      </c>
      <c r="V43" s="52" t="s">
        <v>49</v>
      </c>
      <c r="W43" s="52" t="s">
        <v>49</v>
      </c>
      <c r="X43" s="52" t="s">
        <v>49</v>
      </c>
      <c r="Y43" s="47" t="s">
        <v>49</v>
      </c>
      <c r="Z43" s="52" t="s">
        <v>49</v>
      </c>
      <c r="AA43" s="47">
        <v>2028</v>
      </c>
    </row>
    <row r="44" spans="1:27" s="4" customFormat="1" ht="25.5" customHeight="1" x14ac:dyDescent="0.25">
      <c r="A44" s="43"/>
      <c r="B44" s="43"/>
      <c r="C44" s="43"/>
      <c r="D44" s="44"/>
      <c r="E44" s="44"/>
      <c r="F44" s="44"/>
      <c r="G44" s="44"/>
      <c r="H44" s="44"/>
      <c r="I44" s="45"/>
      <c r="J44" s="45"/>
      <c r="K44" s="45"/>
      <c r="L44" s="45"/>
      <c r="M44" s="45"/>
      <c r="N44" s="45"/>
      <c r="O44" s="45"/>
      <c r="P44" s="45"/>
      <c r="Q44" s="51"/>
      <c r="R44" s="48" t="s">
        <v>176</v>
      </c>
      <c r="S44" s="40" t="s">
        <v>46</v>
      </c>
      <c r="T44" s="40">
        <v>200</v>
      </c>
      <c r="U44" s="47">
        <v>210</v>
      </c>
      <c r="V44" s="47">
        <v>220</v>
      </c>
      <c r="W44" s="47">
        <v>230</v>
      </c>
      <c r="X44" s="47">
        <v>240</v>
      </c>
      <c r="Y44" s="47">
        <v>250</v>
      </c>
      <c r="Z44" s="56">
        <v>1350</v>
      </c>
      <c r="AA44" s="47">
        <v>2028</v>
      </c>
    </row>
    <row r="45" spans="1:27" s="4" customFormat="1" ht="25.5" customHeight="1" x14ac:dyDescent="0.25">
      <c r="A45" s="45">
        <v>5</v>
      </c>
      <c r="B45" s="45">
        <v>0</v>
      </c>
      <c r="C45" s="45">
        <v>1</v>
      </c>
      <c r="D45" s="54">
        <v>0</v>
      </c>
      <c r="E45" s="54">
        <v>5</v>
      </c>
      <c r="F45" s="54">
        <v>0</v>
      </c>
      <c r="G45" s="54">
        <v>3</v>
      </c>
      <c r="H45" s="54">
        <v>0</v>
      </c>
      <c r="I45" s="45">
        <v>7</v>
      </c>
      <c r="J45" s="45">
        <v>1</v>
      </c>
      <c r="K45" s="45">
        <v>0</v>
      </c>
      <c r="L45" s="45">
        <v>1</v>
      </c>
      <c r="M45" s="61" t="s">
        <v>153</v>
      </c>
      <c r="N45" s="45">
        <v>0</v>
      </c>
      <c r="O45" s="45">
        <v>2</v>
      </c>
      <c r="P45" s="45">
        <v>8</v>
      </c>
      <c r="Q45" s="51">
        <v>0</v>
      </c>
      <c r="R45" s="48" t="s">
        <v>241</v>
      </c>
      <c r="S45" s="40" t="s">
        <v>7</v>
      </c>
      <c r="T45" s="40">
        <v>0</v>
      </c>
      <c r="U45" s="62">
        <v>776.32</v>
      </c>
      <c r="V45" s="62">
        <v>1100</v>
      </c>
      <c r="W45" s="62">
        <v>800</v>
      </c>
      <c r="X45" s="62">
        <v>800</v>
      </c>
      <c r="Y45" s="47">
        <v>0</v>
      </c>
      <c r="Z45" s="62">
        <f>SUM(T45:Y45)</f>
        <v>3476.32</v>
      </c>
      <c r="AA45" s="47">
        <v>2028</v>
      </c>
    </row>
    <row r="46" spans="1:27" s="4" customFormat="1" ht="25.5" customHeight="1" x14ac:dyDescent="0.25">
      <c r="A46" s="43"/>
      <c r="B46" s="43"/>
      <c r="C46" s="43"/>
      <c r="D46" s="44"/>
      <c r="E46" s="44"/>
      <c r="F46" s="44"/>
      <c r="G46" s="44"/>
      <c r="H46" s="44"/>
      <c r="I46" s="45"/>
      <c r="J46" s="45"/>
      <c r="K46" s="45"/>
      <c r="L46" s="45"/>
      <c r="M46" s="45"/>
      <c r="N46" s="45"/>
      <c r="O46" s="45"/>
      <c r="P46" s="45"/>
      <c r="Q46" s="51"/>
      <c r="R46" s="48" t="s">
        <v>177</v>
      </c>
      <c r="S46" s="40" t="s">
        <v>47</v>
      </c>
      <c r="T46" s="40">
        <v>0</v>
      </c>
      <c r="U46" s="47">
        <v>3</v>
      </c>
      <c r="V46" s="47">
        <v>3</v>
      </c>
      <c r="W46" s="47">
        <v>3</v>
      </c>
      <c r="X46" s="47">
        <v>3</v>
      </c>
      <c r="Y46" s="47">
        <v>3</v>
      </c>
      <c r="Z46" s="56">
        <v>15</v>
      </c>
      <c r="AA46" s="47">
        <v>2028</v>
      </c>
    </row>
    <row r="47" spans="1:27" s="4" customFormat="1" ht="25.5" customHeight="1" x14ac:dyDescent="0.25">
      <c r="A47" s="45">
        <v>5</v>
      </c>
      <c r="B47" s="45">
        <v>0</v>
      </c>
      <c r="C47" s="45">
        <v>1</v>
      </c>
      <c r="D47" s="54">
        <v>0</v>
      </c>
      <c r="E47" s="54">
        <v>5</v>
      </c>
      <c r="F47" s="54">
        <v>0</v>
      </c>
      <c r="G47" s="54">
        <v>3</v>
      </c>
      <c r="H47" s="54">
        <v>0</v>
      </c>
      <c r="I47" s="45">
        <v>7</v>
      </c>
      <c r="J47" s="45">
        <v>1</v>
      </c>
      <c r="K47" s="45">
        <v>0</v>
      </c>
      <c r="L47" s="45">
        <v>1</v>
      </c>
      <c r="M47" s="45">
        <v>1</v>
      </c>
      <c r="N47" s="45">
        <v>0</v>
      </c>
      <c r="O47" s="45">
        <v>2</v>
      </c>
      <c r="P47" s="45">
        <v>8</v>
      </c>
      <c r="Q47" s="51">
        <v>0</v>
      </c>
      <c r="R47" s="48" t="s">
        <v>240</v>
      </c>
      <c r="S47" s="40" t="s">
        <v>7</v>
      </c>
      <c r="T47" s="40">
        <v>0</v>
      </c>
      <c r="U47" s="47">
        <v>3105.27</v>
      </c>
      <c r="V47" s="47">
        <v>4330.4799999999996</v>
      </c>
      <c r="W47" s="47">
        <v>0</v>
      </c>
      <c r="X47" s="47">
        <v>0</v>
      </c>
      <c r="Y47" s="47">
        <v>0</v>
      </c>
      <c r="Z47" s="62">
        <f>T47+U47+V47+W47+X47+Y47</f>
        <v>7435.75</v>
      </c>
      <c r="AA47" s="47"/>
    </row>
    <row r="48" spans="1:27" s="4" customFormat="1" ht="25.5" customHeight="1" x14ac:dyDescent="0.25">
      <c r="A48" s="43"/>
      <c r="B48" s="43"/>
      <c r="C48" s="43"/>
      <c r="D48" s="44"/>
      <c r="E48" s="44"/>
      <c r="F48" s="44"/>
      <c r="G48" s="44"/>
      <c r="H48" s="44"/>
      <c r="I48" s="45"/>
      <c r="J48" s="45"/>
      <c r="K48" s="45"/>
      <c r="L48" s="45"/>
      <c r="M48" s="45"/>
      <c r="N48" s="45"/>
      <c r="O48" s="45"/>
      <c r="P48" s="45"/>
      <c r="Q48" s="51"/>
      <c r="R48" s="48" t="s">
        <v>239</v>
      </c>
      <c r="S48" s="40" t="s">
        <v>47</v>
      </c>
      <c r="T48" s="40">
        <v>0</v>
      </c>
      <c r="U48" s="47">
        <v>3</v>
      </c>
      <c r="V48" s="47">
        <v>0</v>
      </c>
      <c r="W48" s="47">
        <v>0</v>
      </c>
      <c r="X48" s="47">
        <v>0</v>
      </c>
      <c r="Y48" s="47">
        <v>0</v>
      </c>
      <c r="Z48" s="56">
        <v>3</v>
      </c>
      <c r="AA48" s="47"/>
    </row>
    <row r="49" spans="1:27" s="11" customFormat="1" ht="24" x14ac:dyDescent="0.25">
      <c r="A49" s="43"/>
      <c r="B49" s="43"/>
      <c r="C49" s="43"/>
      <c r="D49" s="44"/>
      <c r="E49" s="44"/>
      <c r="F49" s="44"/>
      <c r="G49" s="44"/>
      <c r="H49" s="44"/>
      <c r="I49" s="45"/>
      <c r="J49" s="45"/>
      <c r="K49" s="45"/>
      <c r="L49" s="45"/>
      <c r="M49" s="45"/>
      <c r="N49" s="45"/>
      <c r="O49" s="45"/>
      <c r="P49" s="45"/>
      <c r="Q49" s="51"/>
      <c r="R49" s="9" t="s">
        <v>178</v>
      </c>
      <c r="S49" s="40" t="s">
        <v>7</v>
      </c>
      <c r="T49" s="58">
        <f>T55</f>
        <v>20</v>
      </c>
      <c r="U49" s="58">
        <v>3</v>
      </c>
      <c r="V49" s="58">
        <f>V55</f>
        <v>0</v>
      </c>
      <c r="W49" s="58">
        <f>W55</f>
        <v>0</v>
      </c>
      <c r="X49" s="58">
        <f>X55</f>
        <v>0</v>
      </c>
      <c r="Y49" s="58">
        <v>5</v>
      </c>
      <c r="Z49" s="58">
        <f>Z55</f>
        <v>28</v>
      </c>
      <c r="AA49" s="47">
        <v>2028</v>
      </c>
    </row>
    <row r="50" spans="1:27" s="4" customFormat="1" ht="36" x14ac:dyDescent="0.25">
      <c r="A50" s="43"/>
      <c r="B50" s="43"/>
      <c r="C50" s="43"/>
      <c r="D50" s="44"/>
      <c r="E50" s="44"/>
      <c r="F50" s="44"/>
      <c r="G50" s="44"/>
      <c r="H50" s="44"/>
      <c r="I50" s="45"/>
      <c r="J50" s="45"/>
      <c r="K50" s="45"/>
      <c r="L50" s="45"/>
      <c r="M50" s="45"/>
      <c r="N50" s="45"/>
      <c r="O50" s="45"/>
      <c r="P50" s="45"/>
      <c r="Q50" s="51"/>
      <c r="R50" s="9" t="s">
        <v>179</v>
      </c>
      <c r="S50" s="40" t="s">
        <v>22</v>
      </c>
      <c r="T50" s="59">
        <v>8</v>
      </c>
      <c r="U50" s="59">
        <v>8</v>
      </c>
      <c r="V50" s="59">
        <v>9</v>
      </c>
      <c r="W50" s="59">
        <v>9</v>
      </c>
      <c r="X50" s="59">
        <v>10</v>
      </c>
      <c r="Y50" s="59">
        <v>10</v>
      </c>
      <c r="Z50" s="59">
        <v>54</v>
      </c>
      <c r="AA50" s="47">
        <v>2028</v>
      </c>
    </row>
    <row r="51" spans="1:27" s="4" customFormat="1" ht="48" x14ac:dyDescent="0.25">
      <c r="A51" s="43"/>
      <c r="B51" s="43"/>
      <c r="C51" s="43"/>
      <c r="D51" s="44"/>
      <c r="E51" s="44"/>
      <c r="F51" s="44"/>
      <c r="G51" s="44"/>
      <c r="H51" s="44"/>
      <c r="I51" s="45"/>
      <c r="J51" s="45"/>
      <c r="K51" s="45"/>
      <c r="L51" s="45"/>
      <c r="M51" s="45"/>
      <c r="N51" s="45"/>
      <c r="O51" s="45"/>
      <c r="P51" s="45"/>
      <c r="Q51" s="51"/>
      <c r="R51" s="9" t="s">
        <v>180</v>
      </c>
      <c r="S51" s="40" t="s">
        <v>48</v>
      </c>
      <c r="T51" s="59" t="s">
        <v>49</v>
      </c>
      <c r="U51" s="59" t="s">
        <v>49</v>
      </c>
      <c r="V51" s="59" t="s">
        <v>49</v>
      </c>
      <c r="W51" s="59" t="s">
        <v>49</v>
      </c>
      <c r="X51" s="59" t="s">
        <v>49</v>
      </c>
      <c r="Y51" s="59" t="s">
        <v>49</v>
      </c>
      <c r="Z51" s="59" t="s">
        <v>49</v>
      </c>
      <c r="AA51" s="47">
        <v>2028</v>
      </c>
    </row>
    <row r="52" spans="1:27" s="4" customFormat="1" ht="24" x14ac:dyDescent="0.25">
      <c r="A52" s="43"/>
      <c r="B52" s="43"/>
      <c r="C52" s="43"/>
      <c r="D52" s="44"/>
      <c r="E52" s="44"/>
      <c r="F52" s="44"/>
      <c r="G52" s="44"/>
      <c r="H52" s="44"/>
      <c r="I52" s="45"/>
      <c r="J52" s="45"/>
      <c r="K52" s="45"/>
      <c r="L52" s="45"/>
      <c r="M52" s="45"/>
      <c r="N52" s="45"/>
      <c r="O52" s="45"/>
      <c r="P52" s="45"/>
      <c r="Q52" s="51"/>
      <c r="R52" s="9" t="s">
        <v>184</v>
      </c>
      <c r="S52" s="40" t="s">
        <v>50</v>
      </c>
      <c r="T52" s="59">
        <v>3</v>
      </c>
      <c r="U52" s="59">
        <v>3</v>
      </c>
      <c r="V52" s="59">
        <v>3</v>
      </c>
      <c r="W52" s="59">
        <v>3</v>
      </c>
      <c r="X52" s="59">
        <v>3</v>
      </c>
      <c r="Y52" s="59">
        <v>3</v>
      </c>
      <c r="Z52" s="56">
        <v>18</v>
      </c>
      <c r="AA52" s="47">
        <v>2028</v>
      </c>
    </row>
    <row r="53" spans="1:27" s="4" customFormat="1" ht="24" x14ac:dyDescent="0.25">
      <c r="A53" s="43"/>
      <c r="B53" s="43"/>
      <c r="C53" s="43"/>
      <c r="D53" s="44"/>
      <c r="E53" s="44"/>
      <c r="F53" s="44"/>
      <c r="G53" s="44"/>
      <c r="H53" s="44"/>
      <c r="I53" s="45"/>
      <c r="J53" s="45"/>
      <c r="K53" s="45"/>
      <c r="L53" s="45"/>
      <c r="M53" s="45"/>
      <c r="N53" s="45"/>
      <c r="O53" s="45"/>
      <c r="P53" s="45"/>
      <c r="Q53" s="51"/>
      <c r="R53" s="48" t="s">
        <v>181</v>
      </c>
      <c r="S53" s="40" t="s">
        <v>48</v>
      </c>
      <c r="T53" s="59" t="s">
        <v>49</v>
      </c>
      <c r="U53" s="59" t="s">
        <v>49</v>
      </c>
      <c r="V53" s="59" t="s">
        <v>49</v>
      </c>
      <c r="W53" s="59" t="s">
        <v>49</v>
      </c>
      <c r="X53" s="59" t="s">
        <v>49</v>
      </c>
      <c r="Y53" s="59" t="s">
        <v>49</v>
      </c>
      <c r="Z53" s="59" t="s">
        <v>49</v>
      </c>
      <c r="AA53" s="47">
        <v>2028</v>
      </c>
    </row>
    <row r="54" spans="1:27" s="4" customFormat="1" ht="36" x14ac:dyDescent="0.25">
      <c r="A54" s="43"/>
      <c r="B54" s="43"/>
      <c r="C54" s="43"/>
      <c r="D54" s="44"/>
      <c r="E54" s="44"/>
      <c r="F54" s="44"/>
      <c r="G54" s="44"/>
      <c r="H54" s="44"/>
      <c r="I54" s="45"/>
      <c r="J54" s="45"/>
      <c r="K54" s="45"/>
      <c r="L54" s="45"/>
      <c r="M54" s="45"/>
      <c r="N54" s="45"/>
      <c r="O54" s="45"/>
      <c r="P54" s="45"/>
      <c r="Q54" s="51"/>
      <c r="R54" s="9" t="s">
        <v>185</v>
      </c>
      <c r="S54" s="40" t="s">
        <v>50</v>
      </c>
      <c r="T54" s="59">
        <v>2</v>
      </c>
      <c r="U54" s="59">
        <v>2</v>
      </c>
      <c r="V54" s="59">
        <v>2</v>
      </c>
      <c r="W54" s="59">
        <v>3</v>
      </c>
      <c r="X54" s="59">
        <v>3</v>
      </c>
      <c r="Y54" s="59">
        <v>3</v>
      </c>
      <c r="Z54" s="56">
        <v>15</v>
      </c>
      <c r="AA54" s="47">
        <v>2028</v>
      </c>
    </row>
    <row r="55" spans="1:27" s="4" customFormat="1" ht="48" x14ac:dyDescent="0.25">
      <c r="A55" s="45">
        <v>5</v>
      </c>
      <c r="B55" s="45">
        <v>5</v>
      </c>
      <c r="C55" s="45">
        <v>6</v>
      </c>
      <c r="D55" s="54">
        <v>0</v>
      </c>
      <c r="E55" s="54">
        <v>7</v>
      </c>
      <c r="F55" s="54">
        <v>0</v>
      </c>
      <c r="G55" s="54">
        <v>7</v>
      </c>
      <c r="H55" s="54">
        <v>0</v>
      </c>
      <c r="I55" s="45">
        <v>7</v>
      </c>
      <c r="J55" s="45">
        <v>1</v>
      </c>
      <c r="K55" s="45">
        <v>0</v>
      </c>
      <c r="L55" s="45">
        <v>2</v>
      </c>
      <c r="M55" s="45">
        <v>2</v>
      </c>
      <c r="N55" s="45">
        <v>0</v>
      </c>
      <c r="O55" s="45">
        <v>0</v>
      </c>
      <c r="P55" s="45">
        <v>1</v>
      </c>
      <c r="Q55" s="51">
        <v>0</v>
      </c>
      <c r="R55" s="48" t="s">
        <v>182</v>
      </c>
      <c r="S55" s="40" t="s">
        <v>80</v>
      </c>
      <c r="T55" s="60">
        <v>20</v>
      </c>
      <c r="U55" s="60">
        <v>3</v>
      </c>
      <c r="V55" s="60">
        <v>0</v>
      </c>
      <c r="W55" s="60">
        <v>0</v>
      </c>
      <c r="X55" s="60">
        <v>0</v>
      </c>
      <c r="Y55" s="60">
        <v>5</v>
      </c>
      <c r="Z55" s="60">
        <f>SUM(T55:Y55)</f>
        <v>28</v>
      </c>
      <c r="AA55" s="47">
        <v>2028</v>
      </c>
    </row>
    <row r="56" spans="1:27" s="4" customFormat="1" ht="48" x14ac:dyDescent="0.25">
      <c r="A56" s="43"/>
      <c r="B56" s="43"/>
      <c r="C56" s="43"/>
      <c r="D56" s="44"/>
      <c r="E56" s="44"/>
      <c r="F56" s="44"/>
      <c r="G56" s="44"/>
      <c r="H56" s="44"/>
      <c r="I56" s="45"/>
      <c r="J56" s="45"/>
      <c r="K56" s="45"/>
      <c r="L56" s="45"/>
      <c r="M56" s="45"/>
      <c r="N56" s="45"/>
      <c r="O56" s="45"/>
      <c r="P56" s="45"/>
      <c r="Q56" s="51"/>
      <c r="R56" s="48" t="s">
        <v>183</v>
      </c>
      <c r="S56" s="40" t="s">
        <v>47</v>
      </c>
      <c r="T56" s="59">
        <v>2</v>
      </c>
      <c r="U56" s="59">
        <v>2</v>
      </c>
      <c r="V56" s="59">
        <v>2</v>
      </c>
      <c r="W56" s="59">
        <v>2</v>
      </c>
      <c r="X56" s="59">
        <v>2</v>
      </c>
      <c r="Y56" s="59">
        <v>2</v>
      </c>
      <c r="Z56" s="56">
        <v>12</v>
      </c>
      <c r="AA56" s="47">
        <v>2028</v>
      </c>
    </row>
    <row r="57" spans="1:27" s="12" customFormat="1" ht="36" x14ac:dyDescent="0.25">
      <c r="A57" s="43"/>
      <c r="B57" s="43"/>
      <c r="C57" s="43"/>
      <c r="D57" s="44"/>
      <c r="E57" s="44"/>
      <c r="F57" s="44"/>
      <c r="G57" s="44"/>
      <c r="H57" s="44"/>
      <c r="I57" s="45"/>
      <c r="J57" s="45"/>
      <c r="K57" s="45"/>
      <c r="L57" s="45"/>
      <c r="M57" s="45"/>
      <c r="N57" s="45"/>
      <c r="O57" s="45"/>
      <c r="P57" s="45"/>
      <c r="Q57" s="51"/>
      <c r="R57" s="9" t="s">
        <v>128</v>
      </c>
      <c r="S57" s="40" t="s">
        <v>7</v>
      </c>
      <c r="T57" s="50">
        <f>T58+T79+T117</f>
        <v>110</v>
      </c>
      <c r="U57" s="50">
        <f>U58+U79+U117</f>
        <v>145</v>
      </c>
      <c r="V57" s="50">
        <f t="shared" ref="V57:Y57" si="4">V58+V79+V117</f>
        <v>115</v>
      </c>
      <c r="W57" s="50">
        <f t="shared" si="4"/>
        <v>115</v>
      </c>
      <c r="X57" s="50">
        <f t="shared" si="4"/>
        <v>115</v>
      </c>
      <c r="Y57" s="50">
        <f t="shared" si="4"/>
        <v>170</v>
      </c>
      <c r="Z57" s="52">
        <f>SUM(T57:Y57)</f>
        <v>770</v>
      </c>
      <c r="AA57" s="47">
        <v>2028</v>
      </c>
    </row>
    <row r="58" spans="1:27" s="11" customFormat="1" ht="24" x14ac:dyDescent="0.25">
      <c r="A58" s="45">
        <v>5</v>
      </c>
      <c r="B58" s="45">
        <v>5</v>
      </c>
      <c r="C58" s="45">
        <v>6</v>
      </c>
      <c r="D58" s="54">
        <v>0</v>
      </c>
      <c r="E58" s="54">
        <v>7</v>
      </c>
      <c r="F58" s="54">
        <v>0</v>
      </c>
      <c r="G58" s="54">
        <v>7</v>
      </c>
      <c r="H58" s="54">
        <v>0</v>
      </c>
      <c r="I58" s="45">
        <v>7</v>
      </c>
      <c r="J58" s="45">
        <v>2</v>
      </c>
      <c r="K58" s="45">
        <v>0</v>
      </c>
      <c r="L58" s="45">
        <v>1</v>
      </c>
      <c r="M58" s="45">
        <v>2</v>
      </c>
      <c r="N58" s="45">
        <v>0</v>
      </c>
      <c r="O58" s="45">
        <v>0</v>
      </c>
      <c r="P58" s="45">
        <v>0</v>
      </c>
      <c r="Q58" s="51">
        <v>0</v>
      </c>
      <c r="R58" s="9" t="s">
        <v>186</v>
      </c>
      <c r="S58" s="40" t="s">
        <v>7</v>
      </c>
      <c r="T58" s="50">
        <f>T63</f>
        <v>80</v>
      </c>
      <c r="U58" s="50">
        <f t="shared" ref="U58:Y58" si="5">U63</f>
        <v>70</v>
      </c>
      <c r="V58" s="50">
        <v>85</v>
      </c>
      <c r="W58" s="50">
        <v>85</v>
      </c>
      <c r="X58" s="50">
        <v>85</v>
      </c>
      <c r="Y58" s="50">
        <f t="shared" si="5"/>
        <v>90</v>
      </c>
      <c r="Z58" s="52">
        <f>SUM(T58:Y58)</f>
        <v>495</v>
      </c>
      <c r="AA58" s="47">
        <v>2028</v>
      </c>
    </row>
    <row r="59" spans="1:27" s="4" customFormat="1" ht="24" x14ac:dyDescent="0.25">
      <c r="A59" s="43"/>
      <c r="B59" s="43"/>
      <c r="C59" s="43"/>
      <c r="D59" s="44"/>
      <c r="E59" s="44"/>
      <c r="F59" s="44"/>
      <c r="G59" s="44"/>
      <c r="H59" s="44"/>
      <c r="I59" s="45"/>
      <c r="J59" s="45"/>
      <c r="K59" s="45"/>
      <c r="L59" s="45"/>
      <c r="M59" s="45"/>
      <c r="N59" s="45"/>
      <c r="O59" s="45"/>
      <c r="P59" s="45"/>
      <c r="Q59" s="51"/>
      <c r="R59" s="9" t="s">
        <v>195</v>
      </c>
      <c r="S59" s="40" t="s">
        <v>22</v>
      </c>
      <c r="T59" s="40">
        <v>18</v>
      </c>
      <c r="U59" s="47">
        <v>19</v>
      </c>
      <c r="V59" s="47">
        <v>20</v>
      </c>
      <c r="W59" s="47">
        <v>21</v>
      </c>
      <c r="X59" s="47">
        <v>22</v>
      </c>
      <c r="Y59" s="47">
        <v>23</v>
      </c>
      <c r="Z59" s="47">
        <v>23</v>
      </c>
      <c r="AA59" s="47">
        <v>2028</v>
      </c>
    </row>
    <row r="60" spans="1:27" s="4" customFormat="1" ht="24" x14ac:dyDescent="0.25">
      <c r="A60" s="43"/>
      <c r="B60" s="43"/>
      <c r="C60" s="43"/>
      <c r="D60" s="44"/>
      <c r="E60" s="44"/>
      <c r="F60" s="44"/>
      <c r="G60" s="44"/>
      <c r="H60" s="44"/>
      <c r="I60" s="45"/>
      <c r="J60" s="45"/>
      <c r="K60" s="45"/>
      <c r="L60" s="45"/>
      <c r="M60" s="45"/>
      <c r="N60" s="45"/>
      <c r="O60" s="45"/>
      <c r="P60" s="45"/>
      <c r="Q60" s="51"/>
      <c r="R60" s="9" t="s">
        <v>192</v>
      </c>
      <c r="S60" s="40" t="s">
        <v>50</v>
      </c>
      <c r="T60" s="40">
        <v>2</v>
      </c>
      <c r="U60" s="47">
        <v>2</v>
      </c>
      <c r="V60" s="47">
        <v>2</v>
      </c>
      <c r="W60" s="47">
        <v>3</v>
      </c>
      <c r="X60" s="47">
        <v>3</v>
      </c>
      <c r="Y60" s="47">
        <v>3</v>
      </c>
      <c r="Z60" s="56">
        <v>15</v>
      </c>
      <c r="AA60" s="47">
        <v>2028</v>
      </c>
    </row>
    <row r="61" spans="1:27" s="4" customFormat="1" ht="24" x14ac:dyDescent="0.25">
      <c r="A61" s="43"/>
      <c r="B61" s="43"/>
      <c r="C61" s="43"/>
      <c r="D61" s="44"/>
      <c r="E61" s="44"/>
      <c r="F61" s="44"/>
      <c r="G61" s="44"/>
      <c r="H61" s="44"/>
      <c r="I61" s="45"/>
      <c r="J61" s="45"/>
      <c r="K61" s="45"/>
      <c r="L61" s="45"/>
      <c r="M61" s="45"/>
      <c r="N61" s="45"/>
      <c r="O61" s="45"/>
      <c r="P61" s="45"/>
      <c r="Q61" s="51"/>
      <c r="R61" s="9" t="s">
        <v>193</v>
      </c>
      <c r="S61" s="40" t="s">
        <v>11</v>
      </c>
      <c r="T61" s="40" t="s">
        <v>49</v>
      </c>
      <c r="U61" s="47" t="s">
        <v>49</v>
      </c>
      <c r="V61" s="47" t="s">
        <v>49</v>
      </c>
      <c r="W61" s="47" t="s">
        <v>49</v>
      </c>
      <c r="X61" s="47" t="s">
        <v>49</v>
      </c>
      <c r="Y61" s="47" t="s">
        <v>49</v>
      </c>
      <c r="Z61" s="47" t="s">
        <v>49</v>
      </c>
      <c r="AA61" s="47">
        <v>2028</v>
      </c>
    </row>
    <row r="62" spans="1:27" s="4" customFormat="1" ht="24" x14ac:dyDescent="0.25">
      <c r="A62" s="43"/>
      <c r="B62" s="43"/>
      <c r="C62" s="43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51"/>
      <c r="R62" s="9" t="s">
        <v>203</v>
      </c>
      <c r="S62" s="40" t="s">
        <v>46</v>
      </c>
      <c r="T62" s="40">
        <v>300</v>
      </c>
      <c r="U62" s="47">
        <v>310</v>
      </c>
      <c r="V62" s="47">
        <v>320</v>
      </c>
      <c r="W62" s="47">
        <v>330</v>
      </c>
      <c r="X62" s="47">
        <v>340</v>
      </c>
      <c r="Y62" s="47">
        <v>350</v>
      </c>
      <c r="Z62" s="56">
        <v>1950</v>
      </c>
      <c r="AA62" s="47">
        <v>2028</v>
      </c>
    </row>
    <row r="63" spans="1:27" s="4" customFormat="1" ht="36" x14ac:dyDescent="0.25">
      <c r="A63" s="45">
        <v>5</v>
      </c>
      <c r="B63" s="45">
        <v>5</v>
      </c>
      <c r="C63" s="45">
        <v>6</v>
      </c>
      <c r="D63" s="54">
        <v>0</v>
      </c>
      <c r="E63" s="54">
        <v>7</v>
      </c>
      <c r="F63" s="54">
        <v>0</v>
      </c>
      <c r="G63" s="54">
        <v>7</v>
      </c>
      <c r="H63" s="54">
        <v>0</v>
      </c>
      <c r="I63" s="45">
        <v>7</v>
      </c>
      <c r="J63" s="45">
        <v>2</v>
      </c>
      <c r="K63" s="45">
        <v>0</v>
      </c>
      <c r="L63" s="45">
        <v>1</v>
      </c>
      <c r="M63" s="45">
        <v>2</v>
      </c>
      <c r="N63" s="45">
        <v>0</v>
      </c>
      <c r="O63" s="45">
        <v>0</v>
      </c>
      <c r="P63" s="45">
        <v>2</v>
      </c>
      <c r="Q63" s="51">
        <v>0</v>
      </c>
      <c r="R63" s="9" t="s">
        <v>194</v>
      </c>
      <c r="S63" s="40" t="s">
        <v>51</v>
      </c>
      <c r="T63" s="50">
        <v>80</v>
      </c>
      <c r="U63" s="50">
        <v>70</v>
      </c>
      <c r="V63" s="50">
        <v>85</v>
      </c>
      <c r="W63" s="50">
        <v>85</v>
      </c>
      <c r="X63" s="50">
        <v>85</v>
      </c>
      <c r="Y63" s="50">
        <v>90</v>
      </c>
      <c r="Z63" s="52">
        <f>SUM(T63:Y63)</f>
        <v>495</v>
      </c>
      <c r="AA63" s="47">
        <v>2028</v>
      </c>
    </row>
    <row r="64" spans="1:27" s="4" customFormat="1" ht="36" x14ac:dyDescent="0.25">
      <c r="A64" s="43"/>
      <c r="B64" s="43"/>
      <c r="C64" s="43"/>
      <c r="D64" s="44"/>
      <c r="E64" s="44"/>
      <c r="F64" s="44"/>
      <c r="G64" s="44"/>
      <c r="H64" s="44"/>
      <c r="I64" s="45"/>
      <c r="J64" s="45"/>
      <c r="K64" s="45"/>
      <c r="L64" s="45"/>
      <c r="M64" s="45"/>
      <c r="N64" s="45"/>
      <c r="O64" s="45"/>
      <c r="P64" s="45"/>
      <c r="Q64" s="51"/>
      <c r="R64" s="48" t="s">
        <v>204</v>
      </c>
      <c r="S64" s="40" t="s">
        <v>47</v>
      </c>
      <c r="T64" s="40">
        <v>4</v>
      </c>
      <c r="U64" s="47">
        <v>4</v>
      </c>
      <c r="V64" s="47">
        <v>4</v>
      </c>
      <c r="W64" s="47">
        <v>4</v>
      </c>
      <c r="X64" s="47">
        <v>4</v>
      </c>
      <c r="Y64" s="47">
        <v>4</v>
      </c>
      <c r="Z64" s="56">
        <v>24</v>
      </c>
      <c r="AA64" s="47">
        <v>2028</v>
      </c>
    </row>
    <row r="65" spans="1:27" s="4" customFormat="1" ht="24" x14ac:dyDescent="0.25">
      <c r="A65" s="43"/>
      <c r="B65" s="43"/>
      <c r="C65" s="43"/>
      <c r="D65" s="44"/>
      <c r="E65" s="44"/>
      <c r="F65" s="44"/>
      <c r="G65" s="44"/>
      <c r="H65" s="44"/>
      <c r="I65" s="45"/>
      <c r="J65" s="45"/>
      <c r="K65" s="45"/>
      <c r="L65" s="45"/>
      <c r="M65" s="45"/>
      <c r="N65" s="45"/>
      <c r="O65" s="45"/>
      <c r="P65" s="45"/>
      <c r="Q65" s="51"/>
      <c r="R65" s="9" t="s">
        <v>196</v>
      </c>
      <c r="S65" s="40" t="s">
        <v>75</v>
      </c>
      <c r="T65" s="50">
        <v>1</v>
      </c>
      <c r="U65" s="52">
        <v>1</v>
      </c>
      <c r="V65" s="52">
        <v>1</v>
      </c>
      <c r="W65" s="52">
        <v>1</v>
      </c>
      <c r="X65" s="52">
        <v>1</v>
      </c>
      <c r="Y65" s="52">
        <v>1</v>
      </c>
      <c r="Z65" s="52">
        <v>6</v>
      </c>
      <c r="AA65" s="47">
        <v>2028</v>
      </c>
    </row>
    <row r="66" spans="1:27" s="4" customFormat="1" ht="35.25" customHeight="1" x14ac:dyDescent="0.25">
      <c r="A66" s="43"/>
      <c r="B66" s="43"/>
      <c r="C66" s="43"/>
      <c r="D66" s="44"/>
      <c r="E66" s="44"/>
      <c r="F66" s="44"/>
      <c r="G66" s="44"/>
      <c r="H66" s="44"/>
      <c r="I66" s="45"/>
      <c r="J66" s="45"/>
      <c r="K66" s="45"/>
      <c r="L66" s="45"/>
      <c r="M66" s="45"/>
      <c r="N66" s="45"/>
      <c r="O66" s="45"/>
      <c r="P66" s="45"/>
      <c r="Q66" s="51"/>
      <c r="R66" s="48" t="s">
        <v>205</v>
      </c>
      <c r="S66" s="40" t="s">
        <v>46</v>
      </c>
      <c r="T66" s="40">
        <v>19</v>
      </c>
      <c r="U66" s="47">
        <v>19</v>
      </c>
      <c r="V66" s="47">
        <v>19</v>
      </c>
      <c r="W66" s="47">
        <v>19</v>
      </c>
      <c r="X66" s="47">
        <v>19</v>
      </c>
      <c r="Y66" s="47">
        <v>19</v>
      </c>
      <c r="Z66" s="56">
        <v>114</v>
      </c>
      <c r="AA66" s="47">
        <v>2028</v>
      </c>
    </row>
    <row r="67" spans="1:27" s="4" customFormat="1" ht="24" x14ac:dyDescent="0.25">
      <c r="A67" s="43"/>
      <c r="B67" s="43"/>
      <c r="C67" s="43"/>
      <c r="D67" s="44"/>
      <c r="E67" s="44"/>
      <c r="F67" s="44"/>
      <c r="G67" s="44"/>
      <c r="H67" s="44"/>
      <c r="I67" s="45"/>
      <c r="J67" s="45"/>
      <c r="K67" s="45"/>
      <c r="L67" s="45"/>
      <c r="M67" s="45"/>
      <c r="N67" s="45"/>
      <c r="O67" s="45"/>
      <c r="P67" s="45"/>
      <c r="Q67" s="51"/>
      <c r="R67" s="9" t="s">
        <v>197</v>
      </c>
      <c r="S67" s="40" t="s">
        <v>70</v>
      </c>
      <c r="T67" s="50">
        <v>1</v>
      </c>
      <c r="U67" s="52">
        <v>1</v>
      </c>
      <c r="V67" s="52">
        <v>1</v>
      </c>
      <c r="W67" s="52">
        <v>1</v>
      </c>
      <c r="X67" s="52">
        <v>1</v>
      </c>
      <c r="Y67" s="52">
        <v>1</v>
      </c>
      <c r="Z67" s="52">
        <v>6</v>
      </c>
      <c r="AA67" s="47">
        <v>2028</v>
      </c>
    </row>
    <row r="68" spans="1:27" s="4" customFormat="1" x14ac:dyDescent="0.25">
      <c r="A68" s="43"/>
      <c r="B68" s="43"/>
      <c r="C68" s="43"/>
      <c r="D68" s="44"/>
      <c r="E68" s="44"/>
      <c r="F68" s="44"/>
      <c r="G68" s="44"/>
      <c r="H68" s="44"/>
      <c r="I68" s="45"/>
      <c r="J68" s="45"/>
      <c r="K68" s="45"/>
      <c r="L68" s="45"/>
      <c r="M68" s="45"/>
      <c r="N68" s="45"/>
      <c r="O68" s="45"/>
      <c r="P68" s="45"/>
      <c r="Q68" s="51"/>
      <c r="R68" s="9" t="s">
        <v>206</v>
      </c>
      <c r="S68" s="40" t="s">
        <v>46</v>
      </c>
      <c r="T68" s="40">
        <v>2</v>
      </c>
      <c r="U68" s="47">
        <v>2</v>
      </c>
      <c r="V68" s="47">
        <v>2</v>
      </c>
      <c r="W68" s="47">
        <v>2</v>
      </c>
      <c r="X68" s="47">
        <v>2</v>
      </c>
      <c r="Y68" s="47">
        <v>2</v>
      </c>
      <c r="Z68" s="56">
        <v>12</v>
      </c>
      <c r="AA68" s="47">
        <v>2028</v>
      </c>
    </row>
    <row r="69" spans="1:27" s="4" customFormat="1" ht="24" x14ac:dyDescent="0.25">
      <c r="A69" s="43"/>
      <c r="B69" s="43"/>
      <c r="C69" s="43"/>
      <c r="D69" s="44"/>
      <c r="E69" s="44"/>
      <c r="F69" s="44"/>
      <c r="G69" s="44"/>
      <c r="H69" s="44"/>
      <c r="I69" s="45"/>
      <c r="J69" s="45"/>
      <c r="K69" s="45"/>
      <c r="L69" s="45"/>
      <c r="M69" s="45"/>
      <c r="N69" s="45"/>
      <c r="O69" s="45"/>
      <c r="P69" s="45"/>
      <c r="Q69" s="51"/>
      <c r="R69" s="9" t="s">
        <v>198</v>
      </c>
      <c r="S69" s="40" t="s">
        <v>70</v>
      </c>
      <c r="T69" s="50">
        <v>1</v>
      </c>
      <c r="U69" s="52">
        <v>1</v>
      </c>
      <c r="V69" s="52">
        <v>1</v>
      </c>
      <c r="W69" s="52">
        <v>1</v>
      </c>
      <c r="X69" s="52">
        <v>1</v>
      </c>
      <c r="Y69" s="52">
        <v>1</v>
      </c>
      <c r="Z69" s="52">
        <v>6</v>
      </c>
      <c r="AA69" s="47">
        <v>2028</v>
      </c>
    </row>
    <row r="70" spans="1:27" s="4" customFormat="1" ht="36" x14ac:dyDescent="0.25">
      <c r="A70" s="43"/>
      <c r="B70" s="43"/>
      <c r="C70" s="43"/>
      <c r="D70" s="44"/>
      <c r="E70" s="44"/>
      <c r="F70" s="44"/>
      <c r="G70" s="44"/>
      <c r="H70" s="44"/>
      <c r="I70" s="45"/>
      <c r="J70" s="45"/>
      <c r="K70" s="45"/>
      <c r="L70" s="45"/>
      <c r="M70" s="45"/>
      <c r="N70" s="45"/>
      <c r="O70" s="45"/>
      <c r="P70" s="45"/>
      <c r="Q70" s="51"/>
      <c r="R70" s="48" t="s">
        <v>207</v>
      </c>
      <c r="S70" s="40" t="s">
        <v>46</v>
      </c>
      <c r="T70" s="40">
        <v>50</v>
      </c>
      <c r="U70" s="47">
        <v>50</v>
      </c>
      <c r="V70" s="47">
        <v>55</v>
      </c>
      <c r="W70" s="47">
        <v>55</v>
      </c>
      <c r="X70" s="47">
        <v>60</v>
      </c>
      <c r="Y70" s="47">
        <v>60</v>
      </c>
      <c r="Z70" s="56">
        <v>330</v>
      </c>
      <c r="AA70" s="47">
        <v>2028</v>
      </c>
    </row>
    <row r="71" spans="1:27" s="4" customFormat="1" ht="24" x14ac:dyDescent="0.25">
      <c r="A71" s="43"/>
      <c r="B71" s="43"/>
      <c r="C71" s="43"/>
      <c r="D71" s="44"/>
      <c r="E71" s="44"/>
      <c r="F71" s="44"/>
      <c r="G71" s="44"/>
      <c r="H71" s="44"/>
      <c r="I71" s="45"/>
      <c r="J71" s="45"/>
      <c r="K71" s="45"/>
      <c r="L71" s="45"/>
      <c r="M71" s="45"/>
      <c r="N71" s="45"/>
      <c r="O71" s="45"/>
      <c r="P71" s="45"/>
      <c r="Q71" s="51"/>
      <c r="R71" s="9" t="s">
        <v>199</v>
      </c>
      <c r="S71" s="40" t="s">
        <v>75</v>
      </c>
      <c r="T71" s="50">
        <v>1</v>
      </c>
      <c r="U71" s="52">
        <v>1</v>
      </c>
      <c r="V71" s="52">
        <v>1</v>
      </c>
      <c r="W71" s="52">
        <v>1</v>
      </c>
      <c r="X71" s="52">
        <v>1</v>
      </c>
      <c r="Y71" s="52">
        <v>1</v>
      </c>
      <c r="Z71" s="52">
        <v>6</v>
      </c>
      <c r="AA71" s="47">
        <v>2028</v>
      </c>
    </row>
    <row r="72" spans="1:27" s="4" customFormat="1" ht="24" x14ac:dyDescent="0.25">
      <c r="A72" s="43"/>
      <c r="B72" s="43"/>
      <c r="C72" s="43"/>
      <c r="D72" s="44"/>
      <c r="E72" s="44"/>
      <c r="F72" s="44"/>
      <c r="G72" s="44"/>
      <c r="H72" s="44"/>
      <c r="I72" s="45"/>
      <c r="J72" s="45"/>
      <c r="K72" s="45"/>
      <c r="L72" s="45"/>
      <c r="M72" s="45"/>
      <c r="N72" s="45"/>
      <c r="O72" s="45"/>
      <c r="P72" s="45"/>
      <c r="Q72" s="51"/>
      <c r="R72" s="48" t="s">
        <v>208</v>
      </c>
      <c r="S72" s="40" t="s">
        <v>46</v>
      </c>
      <c r="T72" s="40">
        <v>90</v>
      </c>
      <c r="U72" s="47">
        <v>95</v>
      </c>
      <c r="V72" s="47">
        <v>100</v>
      </c>
      <c r="W72" s="47">
        <v>105</v>
      </c>
      <c r="X72" s="47">
        <v>110</v>
      </c>
      <c r="Y72" s="47">
        <v>115</v>
      </c>
      <c r="Z72" s="56">
        <v>615</v>
      </c>
      <c r="AA72" s="47">
        <v>2028</v>
      </c>
    </row>
    <row r="73" spans="1:27" s="4" customFormat="1" ht="24" x14ac:dyDescent="0.25">
      <c r="A73" s="43"/>
      <c r="B73" s="43"/>
      <c r="C73" s="43"/>
      <c r="D73" s="44"/>
      <c r="E73" s="44"/>
      <c r="F73" s="44"/>
      <c r="G73" s="44"/>
      <c r="H73" s="44"/>
      <c r="I73" s="45"/>
      <c r="J73" s="45"/>
      <c r="K73" s="45"/>
      <c r="L73" s="45"/>
      <c r="M73" s="45"/>
      <c r="N73" s="45"/>
      <c r="O73" s="45"/>
      <c r="P73" s="45"/>
      <c r="Q73" s="51"/>
      <c r="R73" s="9" t="s">
        <v>200</v>
      </c>
      <c r="S73" s="40" t="s">
        <v>48</v>
      </c>
      <c r="T73" s="50" t="s">
        <v>49</v>
      </c>
      <c r="U73" s="52" t="s">
        <v>49</v>
      </c>
      <c r="V73" s="52" t="s">
        <v>49</v>
      </c>
      <c r="W73" s="52" t="s">
        <v>49</v>
      </c>
      <c r="X73" s="52" t="s">
        <v>49</v>
      </c>
      <c r="Y73" s="47" t="s">
        <v>49</v>
      </c>
      <c r="Z73" s="52" t="s">
        <v>49</v>
      </c>
      <c r="AA73" s="47">
        <v>2028</v>
      </c>
    </row>
    <row r="74" spans="1:27" s="4" customFormat="1" ht="24" x14ac:dyDescent="0.25">
      <c r="A74" s="43"/>
      <c r="B74" s="43"/>
      <c r="C74" s="43"/>
      <c r="D74" s="44"/>
      <c r="E74" s="44"/>
      <c r="F74" s="44"/>
      <c r="G74" s="44"/>
      <c r="H74" s="44"/>
      <c r="I74" s="45"/>
      <c r="J74" s="45"/>
      <c r="K74" s="45"/>
      <c r="L74" s="45"/>
      <c r="M74" s="45"/>
      <c r="N74" s="45"/>
      <c r="O74" s="45"/>
      <c r="P74" s="45"/>
      <c r="Q74" s="51"/>
      <c r="R74" s="48" t="s">
        <v>209</v>
      </c>
      <c r="S74" s="40" t="s">
        <v>46</v>
      </c>
      <c r="T74" s="40">
        <v>75</v>
      </c>
      <c r="U74" s="47">
        <v>80</v>
      </c>
      <c r="V74" s="47">
        <v>85</v>
      </c>
      <c r="W74" s="47">
        <v>90</v>
      </c>
      <c r="X74" s="47">
        <v>95</v>
      </c>
      <c r="Y74" s="47">
        <v>100</v>
      </c>
      <c r="Z74" s="56">
        <v>525</v>
      </c>
      <c r="AA74" s="47">
        <v>2028</v>
      </c>
    </row>
    <row r="75" spans="1:27" s="4" customFormat="1" ht="24" x14ac:dyDescent="0.25">
      <c r="A75" s="43"/>
      <c r="B75" s="43"/>
      <c r="C75" s="43"/>
      <c r="D75" s="44"/>
      <c r="E75" s="44"/>
      <c r="F75" s="44"/>
      <c r="G75" s="44"/>
      <c r="H75" s="44"/>
      <c r="I75" s="45"/>
      <c r="J75" s="45"/>
      <c r="K75" s="45"/>
      <c r="L75" s="45"/>
      <c r="M75" s="45"/>
      <c r="N75" s="45"/>
      <c r="O75" s="45"/>
      <c r="P75" s="45"/>
      <c r="Q75" s="51"/>
      <c r="R75" s="9" t="s">
        <v>201</v>
      </c>
      <c r="S75" s="40" t="s">
        <v>70</v>
      </c>
      <c r="T75" s="50">
        <v>1</v>
      </c>
      <c r="U75" s="52">
        <v>1</v>
      </c>
      <c r="V75" s="52">
        <v>1</v>
      </c>
      <c r="W75" s="52">
        <v>1</v>
      </c>
      <c r="X75" s="52">
        <v>1</v>
      </c>
      <c r="Y75" s="52">
        <v>1</v>
      </c>
      <c r="Z75" s="52">
        <v>6</v>
      </c>
      <c r="AA75" s="47">
        <v>2028</v>
      </c>
    </row>
    <row r="76" spans="1:27" s="4" customFormat="1" ht="24" x14ac:dyDescent="0.25">
      <c r="A76" s="43"/>
      <c r="B76" s="43"/>
      <c r="C76" s="43"/>
      <c r="D76" s="44"/>
      <c r="E76" s="44"/>
      <c r="F76" s="44"/>
      <c r="G76" s="44"/>
      <c r="H76" s="44"/>
      <c r="I76" s="45"/>
      <c r="J76" s="45"/>
      <c r="K76" s="45"/>
      <c r="L76" s="45"/>
      <c r="M76" s="45"/>
      <c r="N76" s="45"/>
      <c r="O76" s="45"/>
      <c r="P76" s="45"/>
      <c r="Q76" s="51"/>
      <c r="R76" s="48" t="s">
        <v>210</v>
      </c>
      <c r="S76" s="40" t="s">
        <v>46</v>
      </c>
      <c r="T76" s="40">
        <v>40</v>
      </c>
      <c r="U76" s="47">
        <v>41</v>
      </c>
      <c r="V76" s="47">
        <v>42</v>
      </c>
      <c r="W76" s="47">
        <v>43</v>
      </c>
      <c r="X76" s="47">
        <v>44</v>
      </c>
      <c r="Y76" s="47">
        <v>45</v>
      </c>
      <c r="Z76" s="56">
        <v>255</v>
      </c>
      <c r="AA76" s="47">
        <v>2028</v>
      </c>
    </row>
    <row r="77" spans="1:27" s="4" customFormat="1" ht="36" x14ac:dyDescent="0.25">
      <c r="A77" s="43"/>
      <c r="B77" s="43"/>
      <c r="C77" s="43"/>
      <c r="D77" s="44"/>
      <c r="E77" s="44"/>
      <c r="F77" s="44"/>
      <c r="G77" s="44"/>
      <c r="H77" s="44"/>
      <c r="I77" s="45"/>
      <c r="J77" s="45"/>
      <c r="K77" s="45"/>
      <c r="L77" s="45"/>
      <c r="M77" s="45"/>
      <c r="N77" s="45"/>
      <c r="O77" s="45"/>
      <c r="P77" s="45"/>
      <c r="Q77" s="51"/>
      <c r="R77" s="9" t="s">
        <v>202</v>
      </c>
      <c r="S77" s="40" t="s">
        <v>70</v>
      </c>
      <c r="T77" s="50">
        <v>1</v>
      </c>
      <c r="U77" s="52">
        <v>1</v>
      </c>
      <c r="V77" s="52">
        <v>1</v>
      </c>
      <c r="W77" s="52">
        <v>2</v>
      </c>
      <c r="X77" s="52">
        <v>2</v>
      </c>
      <c r="Y77" s="52">
        <v>2</v>
      </c>
      <c r="Z77" s="52">
        <v>9</v>
      </c>
      <c r="AA77" s="47">
        <v>2028</v>
      </c>
    </row>
    <row r="78" spans="1:27" s="4" customFormat="1" ht="36" x14ac:dyDescent="0.25">
      <c r="A78" s="43"/>
      <c r="B78" s="43"/>
      <c r="C78" s="43"/>
      <c r="D78" s="44"/>
      <c r="E78" s="44"/>
      <c r="F78" s="44"/>
      <c r="G78" s="44"/>
      <c r="H78" s="44"/>
      <c r="I78" s="45"/>
      <c r="J78" s="45"/>
      <c r="K78" s="45"/>
      <c r="L78" s="45"/>
      <c r="M78" s="45"/>
      <c r="N78" s="45"/>
      <c r="O78" s="45"/>
      <c r="P78" s="45"/>
      <c r="Q78" s="51"/>
      <c r="R78" s="48" t="s">
        <v>211</v>
      </c>
      <c r="S78" s="40" t="s">
        <v>46</v>
      </c>
      <c r="T78" s="40">
        <v>1</v>
      </c>
      <c r="U78" s="47">
        <v>2</v>
      </c>
      <c r="V78" s="47">
        <v>3</v>
      </c>
      <c r="W78" s="47">
        <v>4</v>
      </c>
      <c r="X78" s="47">
        <v>5</v>
      </c>
      <c r="Y78" s="47">
        <v>6</v>
      </c>
      <c r="Z78" s="56">
        <v>21</v>
      </c>
      <c r="AA78" s="47">
        <v>2028</v>
      </c>
    </row>
    <row r="79" spans="1:27" s="11" customFormat="1" ht="24" x14ac:dyDescent="0.25">
      <c r="A79" s="43"/>
      <c r="B79" s="43"/>
      <c r="C79" s="43"/>
      <c r="D79" s="44"/>
      <c r="E79" s="44"/>
      <c r="F79" s="44"/>
      <c r="G79" s="44"/>
      <c r="H79" s="44"/>
      <c r="I79" s="45"/>
      <c r="J79" s="45"/>
      <c r="K79" s="45"/>
      <c r="L79" s="45"/>
      <c r="M79" s="45"/>
      <c r="N79" s="45"/>
      <c r="O79" s="45"/>
      <c r="P79" s="45"/>
      <c r="Q79" s="51"/>
      <c r="R79" s="9" t="s">
        <v>187</v>
      </c>
      <c r="S79" s="40" t="s">
        <v>7</v>
      </c>
      <c r="T79" s="50">
        <f>T82</f>
        <v>0</v>
      </c>
      <c r="U79" s="50">
        <v>10</v>
      </c>
      <c r="V79" s="50">
        <v>10</v>
      </c>
      <c r="W79" s="50">
        <v>10</v>
      </c>
      <c r="X79" s="50">
        <v>10</v>
      </c>
      <c r="Y79" s="50">
        <v>10</v>
      </c>
      <c r="Z79" s="52">
        <f>SUM(T79:Y79)</f>
        <v>50</v>
      </c>
      <c r="AA79" s="47">
        <v>2028</v>
      </c>
    </row>
    <row r="80" spans="1:27" s="4" customFormat="1" ht="24" x14ac:dyDescent="0.25">
      <c r="A80" s="43"/>
      <c r="B80" s="43"/>
      <c r="C80" s="43"/>
      <c r="D80" s="44"/>
      <c r="E80" s="44"/>
      <c r="F80" s="44"/>
      <c r="G80" s="44"/>
      <c r="H80" s="44"/>
      <c r="I80" s="45"/>
      <c r="J80" s="45"/>
      <c r="K80" s="45"/>
      <c r="L80" s="45"/>
      <c r="M80" s="45"/>
      <c r="N80" s="45"/>
      <c r="O80" s="45"/>
      <c r="P80" s="45"/>
      <c r="Q80" s="51"/>
      <c r="R80" s="9" t="s">
        <v>212</v>
      </c>
      <c r="S80" s="40" t="s">
        <v>22</v>
      </c>
      <c r="T80" s="40">
        <v>30</v>
      </c>
      <c r="U80" s="47">
        <v>31</v>
      </c>
      <c r="V80" s="47">
        <v>32</v>
      </c>
      <c r="W80" s="47">
        <v>33</v>
      </c>
      <c r="X80" s="47">
        <v>34</v>
      </c>
      <c r="Y80" s="47">
        <v>35</v>
      </c>
      <c r="Z80" s="47">
        <v>35</v>
      </c>
      <c r="AA80" s="47">
        <v>2028</v>
      </c>
    </row>
    <row r="81" spans="1:27" s="4" customFormat="1" ht="24" x14ac:dyDescent="0.25">
      <c r="A81" s="43"/>
      <c r="B81" s="43"/>
      <c r="C81" s="43"/>
      <c r="D81" s="44"/>
      <c r="E81" s="44"/>
      <c r="F81" s="44"/>
      <c r="G81" s="44"/>
      <c r="H81" s="44"/>
      <c r="I81" s="45"/>
      <c r="J81" s="45"/>
      <c r="K81" s="45"/>
      <c r="L81" s="45"/>
      <c r="M81" s="45"/>
      <c r="N81" s="45"/>
      <c r="O81" s="45"/>
      <c r="P81" s="45"/>
      <c r="Q81" s="51"/>
      <c r="R81" s="9" t="s">
        <v>213</v>
      </c>
      <c r="S81" s="40" t="s">
        <v>22</v>
      </c>
      <c r="T81" s="40">
        <v>45</v>
      </c>
      <c r="U81" s="47">
        <v>46</v>
      </c>
      <c r="V81" s="47">
        <v>47</v>
      </c>
      <c r="W81" s="47">
        <v>48</v>
      </c>
      <c r="X81" s="47">
        <v>49</v>
      </c>
      <c r="Y81" s="47">
        <v>50</v>
      </c>
      <c r="Z81" s="47">
        <v>50</v>
      </c>
      <c r="AA81" s="47">
        <v>2028</v>
      </c>
    </row>
    <row r="82" spans="1:27" s="4" customFormat="1" x14ac:dyDescent="0.25">
      <c r="A82" s="45">
        <v>5</v>
      </c>
      <c r="B82" s="45">
        <v>5</v>
      </c>
      <c r="C82" s="45">
        <v>6</v>
      </c>
      <c r="D82" s="54">
        <v>0</v>
      </c>
      <c r="E82" s="54">
        <v>7</v>
      </c>
      <c r="F82" s="54">
        <v>0</v>
      </c>
      <c r="G82" s="54">
        <v>7</v>
      </c>
      <c r="H82" s="54">
        <v>0</v>
      </c>
      <c r="I82" s="45">
        <v>7</v>
      </c>
      <c r="J82" s="45">
        <v>2</v>
      </c>
      <c r="K82" s="45">
        <v>0</v>
      </c>
      <c r="L82" s="45">
        <v>2</v>
      </c>
      <c r="M82" s="45">
        <v>2</v>
      </c>
      <c r="N82" s="45">
        <v>0</v>
      </c>
      <c r="O82" s="45">
        <v>0</v>
      </c>
      <c r="P82" s="45">
        <v>1</v>
      </c>
      <c r="Q82" s="51">
        <v>0</v>
      </c>
      <c r="R82" s="9" t="s">
        <v>214</v>
      </c>
      <c r="S82" s="40" t="s">
        <v>7</v>
      </c>
      <c r="T82" s="50">
        <v>0</v>
      </c>
      <c r="U82" s="52">
        <v>10</v>
      </c>
      <c r="V82" s="52">
        <v>10</v>
      </c>
      <c r="W82" s="52">
        <v>10</v>
      </c>
      <c r="X82" s="52">
        <v>10</v>
      </c>
      <c r="Y82" s="52">
        <v>10</v>
      </c>
      <c r="Z82" s="52">
        <f>SUM(T82:Y82)</f>
        <v>50</v>
      </c>
      <c r="AA82" s="47">
        <v>2028</v>
      </c>
    </row>
    <row r="83" spans="1:27" s="4" customFormat="1" ht="24" x14ac:dyDescent="0.25">
      <c r="A83" s="43"/>
      <c r="B83" s="43"/>
      <c r="C83" s="43"/>
      <c r="D83" s="44"/>
      <c r="E83" s="44"/>
      <c r="F83" s="44"/>
      <c r="G83" s="44"/>
      <c r="H83" s="44"/>
      <c r="I83" s="45"/>
      <c r="J83" s="45"/>
      <c r="K83" s="45"/>
      <c r="L83" s="45"/>
      <c r="M83" s="45"/>
      <c r="N83" s="45"/>
      <c r="O83" s="45"/>
      <c r="P83" s="45"/>
      <c r="Q83" s="51"/>
      <c r="R83" s="48" t="s">
        <v>218</v>
      </c>
      <c r="S83" s="40" t="s">
        <v>46</v>
      </c>
      <c r="T83" s="40">
        <v>90</v>
      </c>
      <c r="U83" s="47">
        <v>95</v>
      </c>
      <c r="V83" s="47">
        <v>100</v>
      </c>
      <c r="W83" s="47">
        <v>105</v>
      </c>
      <c r="X83" s="47">
        <v>110</v>
      </c>
      <c r="Y83" s="47">
        <v>115</v>
      </c>
      <c r="Z83" s="56">
        <v>615</v>
      </c>
      <c r="AA83" s="47">
        <v>2028</v>
      </c>
    </row>
    <row r="84" spans="1:27" s="4" customFormat="1" ht="24" x14ac:dyDescent="0.25">
      <c r="A84" s="43"/>
      <c r="B84" s="43"/>
      <c r="C84" s="43"/>
      <c r="D84" s="44"/>
      <c r="E84" s="44"/>
      <c r="F84" s="44"/>
      <c r="G84" s="44"/>
      <c r="H84" s="44"/>
      <c r="I84" s="45"/>
      <c r="J84" s="45"/>
      <c r="K84" s="45"/>
      <c r="L84" s="45"/>
      <c r="M84" s="45"/>
      <c r="N84" s="45"/>
      <c r="O84" s="45"/>
      <c r="P84" s="45"/>
      <c r="Q84" s="51"/>
      <c r="R84" s="9" t="s">
        <v>215</v>
      </c>
      <c r="S84" s="40" t="s">
        <v>70</v>
      </c>
      <c r="T84" s="50">
        <v>3</v>
      </c>
      <c r="U84" s="52">
        <v>3</v>
      </c>
      <c r="V84" s="52">
        <v>3</v>
      </c>
      <c r="W84" s="52">
        <v>3</v>
      </c>
      <c r="X84" s="52">
        <v>3</v>
      </c>
      <c r="Y84" s="52">
        <v>3</v>
      </c>
      <c r="Z84" s="52">
        <v>18</v>
      </c>
      <c r="AA84" s="47">
        <v>2028</v>
      </c>
    </row>
    <row r="85" spans="1:27" s="4" customFormat="1" ht="24" x14ac:dyDescent="0.25">
      <c r="A85" s="43"/>
      <c r="B85" s="43"/>
      <c r="C85" s="43"/>
      <c r="D85" s="44"/>
      <c r="E85" s="44"/>
      <c r="F85" s="44"/>
      <c r="G85" s="44"/>
      <c r="H85" s="44"/>
      <c r="I85" s="45"/>
      <c r="J85" s="45"/>
      <c r="K85" s="45"/>
      <c r="L85" s="45"/>
      <c r="M85" s="45"/>
      <c r="N85" s="45"/>
      <c r="O85" s="45"/>
      <c r="P85" s="45"/>
      <c r="Q85" s="51"/>
      <c r="R85" s="48" t="s">
        <v>219</v>
      </c>
      <c r="S85" s="40" t="s">
        <v>46</v>
      </c>
      <c r="T85" s="40">
        <v>20</v>
      </c>
      <c r="U85" s="47">
        <v>22</v>
      </c>
      <c r="V85" s="47">
        <v>23</v>
      </c>
      <c r="W85" s="47">
        <v>24</v>
      </c>
      <c r="X85" s="47">
        <v>25</v>
      </c>
      <c r="Y85" s="47">
        <v>26</v>
      </c>
      <c r="Z85" s="56">
        <v>140</v>
      </c>
      <c r="AA85" s="47">
        <v>2028</v>
      </c>
    </row>
    <row r="86" spans="1:27" s="4" customFormat="1" x14ac:dyDescent="0.25">
      <c r="A86" s="43"/>
      <c r="B86" s="43"/>
      <c r="C86" s="43"/>
      <c r="D86" s="44"/>
      <c r="E86" s="44"/>
      <c r="F86" s="44"/>
      <c r="G86" s="44"/>
      <c r="H86" s="44"/>
      <c r="I86" s="45"/>
      <c r="J86" s="45"/>
      <c r="K86" s="45"/>
      <c r="L86" s="45"/>
      <c r="M86" s="45"/>
      <c r="N86" s="45"/>
      <c r="O86" s="45"/>
      <c r="P86" s="45"/>
      <c r="Q86" s="51"/>
      <c r="R86" s="9" t="s">
        <v>216</v>
      </c>
      <c r="S86" s="40" t="s">
        <v>48</v>
      </c>
      <c r="T86" s="50" t="s">
        <v>49</v>
      </c>
      <c r="U86" s="52" t="s">
        <v>49</v>
      </c>
      <c r="V86" s="52" t="s">
        <v>49</v>
      </c>
      <c r="W86" s="52" t="s">
        <v>49</v>
      </c>
      <c r="X86" s="52" t="s">
        <v>49</v>
      </c>
      <c r="Y86" s="47" t="s">
        <v>49</v>
      </c>
      <c r="Z86" s="52" t="s">
        <v>49</v>
      </c>
      <c r="AA86" s="47">
        <v>2028</v>
      </c>
    </row>
    <row r="87" spans="1:27" s="4" customFormat="1" ht="24" x14ac:dyDescent="0.25">
      <c r="A87" s="43"/>
      <c r="B87" s="43"/>
      <c r="C87" s="43"/>
      <c r="D87" s="44"/>
      <c r="E87" s="44"/>
      <c r="F87" s="44"/>
      <c r="G87" s="44"/>
      <c r="H87" s="44"/>
      <c r="I87" s="45"/>
      <c r="J87" s="45"/>
      <c r="K87" s="45"/>
      <c r="L87" s="45"/>
      <c r="M87" s="45"/>
      <c r="N87" s="45"/>
      <c r="O87" s="45"/>
      <c r="P87" s="45"/>
      <c r="Q87" s="51"/>
      <c r="R87" s="48" t="s">
        <v>220</v>
      </c>
      <c r="S87" s="40" t="s">
        <v>46</v>
      </c>
      <c r="T87" s="40">
        <v>90</v>
      </c>
      <c r="U87" s="47">
        <v>95</v>
      </c>
      <c r="V87" s="47">
        <v>100</v>
      </c>
      <c r="W87" s="47">
        <v>105</v>
      </c>
      <c r="X87" s="47">
        <v>110</v>
      </c>
      <c r="Y87" s="47">
        <v>115</v>
      </c>
      <c r="Z87" s="56">
        <v>615</v>
      </c>
      <c r="AA87" s="47">
        <v>2028</v>
      </c>
    </row>
    <row r="88" spans="1:27" s="4" customFormat="1" ht="29.25" customHeight="1" x14ac:dyDescent="0.25">
      <c r="A88" s="43"/>
      <c r="B88" s="43"/>
      <c r="C88" s="43"/>
      <c r="D88" s="44"/>
      <c r="E88" s="44"/>
      <c r="F88" s="44"/>
      <c r="G88" s="44"/>
      <c r="H88" s="44"/>
      <c r="I88" s="45"/>
      <c r="J88" s="45"/>
      <c r="K88" s="45"/>
      <c r="L88" s="45"/>
      <c r="M88" s="45"/>
      <c r="N88" s="45"/>
      <c r="O88" s="45"/>
      <c r="P88" s="45"/>
      <c r="Q88" s="51"/>
      <c r="R88" s="9" t="s">
        <v>217</v>
      </c>
      <c r="S88" s="40" t="s">
        <v>70</v>
      </c>
      <c r="T88" s="50">
        <v>2</v>
      </c>
      <c r="U88" s="52">
        <v>2</v>
      </c>
      <c r="V88" s="52">
        <v>2</v>
      </c>
      <c r="W88" s="52">
        <v>2</v>
      </c>
      <c r="X88" s="52">
        <v>2</v>
      </c>
      <c r="Y88" s="52">
        <v>2</v>
      </c>
      <c r="Z88" s="52">
        <v>12</v>
      </c>
      <c r="AA88" s="47">
        <v>2028</v>
      </c>
    </row>
    <row r="89" spans="1:27" s="4" customFormat="1" ht="24" x14ac:dyDescent="0.25">
      <c r="A89" s="43"/>
      <c r="B89" s="43"/>
      <c r="C89" s="43"/>
      <c r="D89" s="44"/>
      <c r="E89" s="44"/>
      <c r="F89" s="44"/>
      <c r="G89" s="44"/>
      <c r="H89" s="44"/>
      <c r="I89" s="45"/>
      <c r="J89" s="45"/>
      <c r="K89" s="45"/>
      <c r="L89" s="45"/>
      <c r="M89" s="45"/>
      <c r="N89" s="45"/>
      <c r="O89" s="45"/>
      <c r="P89" s="45"/>
      <c r="Q89" s="51"/>
      <c r="R89" s="48" t="s">
        <v>221</v>
      </c>
      <c r="S89" s="40" t="s">
        <v>46</v>
      </c>
      <c r="T89" s="40">
        <v>40</v>
      </c>
      <c r="U89" s="47">
        <v>45</v>
      </c>
      <c r="V89" s="47">
        <v>50</v>
      </c>
      <c r="W89" s="47">
        <v>55</v>
      </c>
      <c r="X89" s="47">
        <v>60</v>
      </c>
      <c r="Y89" s="47">
        <v>65</v>
      </c>
      <c r="Z89" s="56">
        <v>315</v>
      </c>
      <c r="AA89" s="47">
        <v>2028</v>
      </c>
    </row>
    <row r="90" spans="1:27" s="4" customFormat="1" ht="24" x14ac:dyDescent="0.25">
      <c r="A90" s="43"/>
      <c r="B90" s="43"/>
      <c r="C90" s="43"/>
      <c r="D90" s="44"/>
      <c r="E90" s="44"/>
      <c r="F90" s="44"/>
      <c r="G90" s="44"/>
      <c r="H90" s="44"/>
      <c r="I90" s="45"/>
      <c r="J90" s="45"/>
      <c r="K90" s="45"/>
      <c r="L90" s="45"/>
      <c r="M90" s="45"/>
      <c r="N90" s="45"/>
      <c r="O90" s="45"/>
      <c r="P90" s="45"/>
      <c r="Q90" s="51"/>
      <c r="R90" s="9" t="s">
        <v>229</v>
      </c>
      <c r="S90" s="40" t="s">
        <v>48</v>
      </c>
      <c r="T90" s="50" t="s">
        <v>49</v>
      </c>
      <c r="U90" s="52" t="s">
        <v>69</v>
      </c>
      <c r="V90" s="52" t="s">
        <v>69</v>
      </c>
      <c r="W90" s="52" t="s">
        <v>69</v>
      </c>
      <c r="X90" s="52" t="s">
        <v>69</v>
      </c>
      <c r="Y90" s="47" t="s">
        <v>49</v>
      </c>
      <c r="Z90" s="52" t="s">
        <v>69</v>
      </c>
      <c r="AA90" s="47">
        <v>2028</v>
      </c>
    </row>
    <row r="91" spans="1:27" s="4" customFormat="1" ht="24" x14ac:dyDescent="0.25">
      <c r="A91" s="43"/>
      <c r="B91" s="43"/>
      <c r="C91" s="43"/>
      <c r="D91" s="44"/>
      <c r="E91" s="44"/>
      <c r="F91" s="44"/>
      <c r="G91" s="44"/>
      <c r="H91" s="44"/>
      <c r="I91" s="45"/>
      <c r="J91" s="45"/>
      <c r="K91" s="45"/>
      <c r="L91" s="45"/>
      <c r="M91" s="45"/>
      <c r="N91" s="45"/>
      <c r="O91" s="45"/>
      <c r="P91" s="45"/>
      <c r="Q91" s="51"/>
      <c r="R91" s="48" t="s">
        <v>222</v>
      </c>
      <c r="S91" s="40" t="s">
        <v>46</v>
      </c>
      <c r="T91" s="40">
        <v>15</v>
      </c>
      <c r="U91" s="47">
        <v>20</v>
      </c>
      <c r="V91" s="47">
        <v>25</v>
      </c>
      <c r="W91" s="47">
        <v>30</v>
      </c>
      <c r="X91" s="47">
        <v>35</v>
      </c>
      <c r="Y91" s="47">
        <v>40</v>
      </c>
      <c r="Z91" s="56">
        <v>165</v>
      </c>
      <c r="AA91" s="47">
        <v>2028</v>
      </c>
    </row>
    <row r="92" spans="1:27" s="4" customFormat="1" ht="29.25" customHeight="1" x14ac:dyDescent="0.25">
      <c r="A92" s="43"/>
      <c r="B92" s="43"/>
      <c r="C92" s="43"/>
      <c r="D92" s="44"/>
      <c r="E92" s="44"/>
      <c r="F92" s="44"/>
      <c r="G92" s="44"/>
      <c r="H92" s="44"/>
      <c r="I92" s="45"/>
      <c r="J92" s="45"/>
      <c r="K92" s="45"/>
      <c r="L92" s="45"/>
      <c r="M92" s="45"/>
      <c r="N92" s="45"/>
      <c r="O92" s="45"/>
      <c r="P92" s="45"/>
      <c r="Q92" s="51"/>
      <c r="R92" s="9" t="s">
        <v>228</v>
      </c>
      <c r="S92" s="40" t="s">
        <v>48</v>
      </c>
      <c r="T92" s="50" t="s">
        <v>49</v>
      </c>
      <c r="U92" s="52" t="s">
        <v>69</v>
      </c>
      <c r="V92" s="52" t="s">
        <v>69</v>
      </c>
      <c r="W92" s="52" t="s">
        <v>69</v>
      </c>
      <c r="X92" s="52" t="s">
        <v>69</v>
      </c>
      <c r="Y92" s="47" t="s">
        <v>49</v>
      </c>
      <c r="Z92" s="52" t="s">
        <v>49</v>
      </c>
      <c r="AA92" s="47">
        <v>2028</v>
      </c>
    </row>
    <row r="93" spans="1:27" s="4" customFormat="1" ht="24" x14ac:dyDescent="0.25">
      <c r="A93" s="43"/>
      <c r="B93" s="43"/>
      <c r="C93" s="43"/>
      <c r="D93" s="44"/>
      <c r="E93" s="44"/>
      <c r="F93" s="44"/>
      <c r="G93" s="44"/>
      <c r="H93" s="44"/>
      <c r="I93" s="45"/>
      <c r="J93" s="45"/>
      <c r="K93" s="45"/>
      <c r="L93" s="45"/>
      <c r="M93" s="45"/>
      <c r="N93" s="45"/>
      <c r="O93" s="45"/>
      <c r="P93" s="45"/>
      <c r="Q93" s="51"/>
      <c r="R93" s="9" t="s">
        <v>223</v>
      </c>
      <c r="S93" s="40" t="s">
        <v>46</v>
      </c>
      <c r="T93" s="40">
        <v>15</v>
      </c>
      <c r="U93" s="47">
        <v>20</v>
      </c>
      <c r="V93" s="47">
        <v>25</v>
      </c>
      <c r="W93" s="47">
        <v>30</v>
      </c>
      <c r="X93" s="47">
        <v>35</v>
      </c>
      <c r="Y93" s="47">
        <v>40</v>
      </c>
      <c r="Z93" s="56">
        <f>SUM(T93:Y93)</f>
        <v>165</v>
      </c>
      <c r="AA93" s="47">
        <v>2028</v>
      </c>
    </row>
    <row r="94" spans="1:27" s="4" customFormat="1" ht="24" x14ac:dyDescent="0.25">
      <c r="A94" s="43"/>
      <c r="B94" s="43"/>
      <c r="C94" s="43"/>
      <c r="D94" s="44"/>
      <c r="E94" s="44"/>
      <c r="F94" s="44"/>
      <c r="G94" s="44"/>
      <c r="H94" s="44"/>
      <c r="I94" s="45"/>
      <c r="J94" s="45"/>
      <c r="K94" s="45"/>
      <c r="L94" s="45"/>
      <c r="M94" s="45"/>
      <c r="N94" s="45"/>
      <c r="O94" s="45"/>
      <c r="P94" s="45"/>
      <c r="Q94" s="51"/>
      <c r="R94" s="9" t="s">
        <v>226</v>
      </c>
      <c r="S94" s="40" t="s">
        <v>48</v>
      </c>
      <c r="T94" s="50" t="s">
        <v>49</v>
      </c>
      <c r="U94" s="52" t="s">
        <v>49</v>
      </c>
      <c r="V94" s="52" t="s">
        <v>69</v>
      </c>
      <c r="W94" s="52" t="s">
        <v>69</v>
      </c>
      <c r="X94" s="52" t="s">
        <v>69</v>
      </c>
      <c r="Y94" s="47" t="s">
        <v>49</v>
      </c>
      <c r="Z94" s="52" t="s">
        <v>69</v>
      </c>
      <c r="AA94" s="47">
        <v>2028</v>
      </c>
    </row>
    <row r="95" spans="1:27" s="4" customFormat="1" ht="24" x14ac:dyDescent="0.25">
      <c r="A95" s="43"/>
      <c r="B95" s="43"/>
      <c r="C95" s="43"/>
      <c r="D95" s="44"/>
      <c r="E95" s="44"/>
      <c r="F95" s="44"/>
      <c r="G95" s="44"/>
      <c r="H95" s="44"/>
      <c r="I95" s="45"/>
      <c r="J95" s="45"/>
      <c r="K95" s="45"/>
      <c r="L95" s="45"/>
      <c r="M95" s="45"/>
      <c r="N95" s="45"/>
      <c r="O95" s="45"/>
      <c r="P95" s="45"/>
      <c r="Q95" s="51"/>
      <c r="R95" s="48" t="s">
        <v>224</v>
      </c>
      <c r="S95" s="40" t="s">
        <v>46</v>
      </c>
      <c r="T95" s="40">
        <v>11</v>
      </c>
      <c r="U95" s="47">
        <v>12</v>
      </c>
      <c r="V95" s="47">
        <v>13</v>
      </c>
      <c r="W95" s="47">
        <v>14</v>
      </c>
      <c r="X95" s="47">
        <v>15</v>
      </c>
      <c r="Y95" s="47">
        <v>16</v>
      </c>
      <c r="Z95" s="56">
        <f>SUM(T95:Y95)</f>
        <v>81</v>
      </c>
      <c r="AA95" s="47">
        <v>2028</v>
      </c>
    </row>
    <row r="96" spans="1:27" s="4" customFormat="1" x14ac:dyDescent="0.25">
      <c r="A96" s="43"/>
      <c r="B96" s="43"/>
      <c r="C96" s="43"/>
      <c r="D96" s="44"/>
      <c r="E96" s="44"/>
      <c r="F96" s="44"/>
      <c r="G96" s="44"/>
      <c r="H96" s="44"/>
      <c r="I96" s="45"/>
      <c r="J96" s="45"/>
      <c r="K96" s="45"/>
      <c r="L96" s="45"/>
      <c r="M96" s="45"/>
      <c r="N96" s="45"/>
      <c r="O96" s="45"/>
      <c r="P96" s="45"/>
      <c r="Q96" s="51"/>
      <c r="R96" s="9" t="s">
        <v>227</v>
      </c>
      <c r="S96" s="40" t="s">
        <v>48</v>
      </c>
      <c r="T96" s="50" t="s">
        <v>49</v>
      </c>
      <c r="U96" s="52" t="s">
        <v>69</v>
      </c>
      <c r="V96" s="52" t="s">
        <v>69</v>
      </c>
      <c r="W96" s="52" t="s">
        <v>69</v>
      </c>
      <c r="X96" s="52" t="s">
        <v>69</v>
      </c>
      <c r="Y96" s="47" t="s">
        <v>49</v>
      </c>
      <c r="Z96" s="52" t="s">
        <v>69</v>
      </c>
      <c r="AA96" s="47">
        <v>2028</v>
      </c>
    </row>
    <row r="97" spans="1:27" s="4" customFormat="1" ht="24" x14ac:dyDescent="0.25">
      <c r="A97" s="43"/>
      <c r="B97" s="43"/>
      <c r="C97" s="43"/>
      <c r="D97" s="44"/>
      <c r="E97" s="44"/>
      <c r="F97" s="44"/>
      <c r="G97" s="44"/>
      <c r="H97" s="44"/>
      <c r="I97" s="45"/>
      <c r="J97" s="45"/>
      <c r="K97" s="45"/>
      <c r="L97" s="45"/>
      <c r="M97" s="45"/>
      <c r="N97" s="45"/>
      <c r="O97" s="45"/>
      <c r="P97" s="45"/>
      <c r="Q97" s="51"/>
      <c r="R97" s="48" t="s">
        <v>225</v>
      </c>
      <c r="S97" s="40" t="s">
        <v>46</v>
      </c>
      <c r="T97" s="40">
        <v>10</v>
      </c>
      <c r="U97" s="47">
        <v>11</v>
      </c>
      <c r="V97" s="47">
        <v>12</v>
      </c>
      <c r="W97" s="47">
        <v>13</v>
      </c>
      <c r="X97" s="47">
        <v>14</v>
      </c>
      <c r="Y97" s="47">
        <v>15</v>
      </c>
      <c r="Z97" s="56">
        <v>75</v>
      </c>
      <c r="AA97" s="47">
        <v>2028</v>
      </c>
    </row>
    <row r="98" spans="1:27" s="11" customFormat="1" ht="24" x14ac:dyDescent="0.25">
      <c r="A98" s="43"/>
      <c r="B98" s="43"/>
      <c r="C98" s="43"/>
      <c r="D98" s="44"/>
      <c r="E98" s="44"/>
      <c r="F98" s="44"/>
      <c r="G98" s="44"/>
      <c r="H98" s="44"/>
      <c r="I98" s="45"/>
      <c r="J98" s="45"/>
      <c r="K98" s="45"/>
      <c r="L98" s="45"/>
      <c r="M98" s="45"/>
      <c r="N98" s="45"/>
      <c r="O98" s="45"/>
      <c r="P98" s="45"/>
      <c r="Q98" s="51"/>
      <c r="R98" s="9" t="s">
        <v>188</v>
      </c>
      <c r="S98" s="40" t="s">
        <v>48</v>
      </c>
      <c r="T98" s="50" t="s">
        <v>49</v>
      </c>
      <c r="U98" s="52" t="s">
        <v>69</v>
      </c>
      <c r="V98" s="52" t="s">
        <v>69</v>
      </c>
      <c r="W98" s="52" t="s">
        <v>69</v>
      </c>
      <c r="X98" s="52" t="s">
        <v>69</v>
      </c>
      <c r="Y98" s="47" t="s">
        <v>49</v>
      </c>
      <c r="Z98" s="52" t="s">
        <v>69</v>
      </c>
      <c r="AA98" s="47">
        <v>2028</v>
      </c>
    </row>
    <row r="99" spans="1:27" s="4" customFormat="1" ht="24" x14ac:dyDescent="0.25">
      <c r="A99" s="43"/>
      <c r="B99" s="43"/>
      <c r="C99" s="43"/>
      <c r="D99" s="44"/>
      <c r="E99" s="44"/>
      <c r="F99" s="44"/>
      <c r="G99" s="44"/>
      <c r="H99" s="44"/>
      <c r="I99" s="45"/>
      <c r="J99" s="45"/>
      <c r="K99" s="45"/>
      <c r="L99" s="45"/>
      <c r="M99" s="45"/>
      <c r="N99" s="45"/>
      <c r="O99" s="45"/>
      <c r="P99" s="45"/>
      <c r="Q99" s="51"/>
      <c r="R99" s="9" t="s">
        <v>230</v>
      </c>
      <c r="S99" s="40" t="s">
        <v>46</v>
      </c>
      <c r="T99" s="40">
        <v>10</v>
      </c>
      <c r="U99" s="47">
        <v>11</v>
      </c>
      <c r="V99" s="47">
        <v>12</v>
      </c>
      <c r="W99" s="47">
        <v>13</v>
      </c>
      <c r="X99" s="47">
        <v>14</v>
      </c>
      <c r="Y99" s="47">
        <v>15</v>
      </c>
      <c r="Z99" s="56">
        <v>75</v>
      </c>
      <c r="AA99" s="47">
        <v>2028</v>
      </c>
    </row>
    <row r="100" spans="1:27" s="4" customFormat="1" ht="24" x14ac:dyDescent="0.25">
      <c r="A100" s="43"/>
      <c r="B100" s="43"/>
      <c r="C100" s="43"/>
      <c r="D100" s="44"/>
      <c r="E100" s="44"/>
      <c r="F100" s="44"/>
      <c r="G100" s="44"/>
      <c r="H100" s="44"/>
      <c r="I100" s="45"/>
      <c r="J100" s="45"/>
      <c r="K100" s="45"/>
      <c r="L100" s="45"/>
      <c r="M100" s="45"/>
      <c r="N100" s="45"/>
      <c r="O100" s="45"/>
      <c r="P100" s="45"/>
      <c r="Q100" s="51"/>
      <c r="R100" s="9" t="s">
        <v>231</v>
      </c>
      <c r="S100" s="40" t="s">
        <v>48</v>
      </c>
      <c r="T100" s="50" t="s">
        <v>49</v>
      </c>
      <c r="U100" s="52" t="s">
        <v>69</v>
      </c>
      <c r="V100" s="52" t="s">
        <v>69</v>
      </c>
      <c r="W100" s="52" t="s">
        <v>69</v>
      </c>
      <c r="X100" s="52" t="s">
        <v>69</v>
      </c>
      <c r="Y100" s="47" t="s">
        <v>49</v>
      </c>
      <c r="Z100" s="52" t="s">
        <v>69</v>
      </c>
      <c r="AA100" s="47">
        <v>2028</v>
      </c>
    </row>
    <row r="101" spans="1:27" s="4" customFormat="1" ht="24" x14ac:dyDescent="0.25">
      <c r="A101" s="43"/>
      <c r="B101" s="43"/>
      <c r="C101" s="43"/>
      <c r="D101" s="44"/>
      <c r="E101" s="44"/>
      <c r="F101" s="44"/>
      <c r="G101" s="44"/>
      <c r="H101" s="44"/>
      <c r="I101" s="45"/>
      <c r="J101" s="45"/>
      <c r="K101" s="45"/>
      <c r="L101" s="45"/>
      <c r="M101" s="45"/>
      <c r="N101" s="45"/>
      <c r="O101" s="45"/>
      <c r="P101" s="45"/>
      <c r="Q101" s="51"/>
      <c r="R101" s="48" t="s">
        <v>232</v>
      </c>
      <c r="S101" s="40" t="s">
        <v>47</v>
      </c>
      <c r="T101" s="40">
        <v>2</v>
      </c>
      <c r="U101" s="47">
        <v>2</v>
      </c>
      <c r="V101" s="47">
        <v>2</v>
      </c>
      <c r="W101" s="47">
        <v>2</v>
      </c>
      <c r="X101" s="47">
        <v>2</v>
      </c>
      <c r="Y101" s="47">
        <v>2</v>
      </c>
      <c r="Z101" s="56">
        <v>12</v>
      </c>
      <c r="AA101" s="47">
        <v>2028</v>
      </c>
    </row>
    <row r="102" spans="1:27" s="4" customFormat="1" ht="24" x14ac:dyDescent="0.25">
      <c r="A102" s="43"/>
      <c r="B102" s="43"/>
      <c r="C102" s="43"/>
      <c r="D102" s="44"/>
      <c r="E102" s="44"/>
      <c r="F102" s="44"/>
      <c r="G102" s="44"/>
      <c r="H102" s="44"/>
      <c r="I102" s="45"/>
      <c r="J102" s="45"/>
      <c r="K102" s="45"/>
      <c r="L102" s="45"/>
      <c r="M102" s="45"/>
      <c r="N102" s="45"/>
      <c r="O102" s="45"/>
      <c r="P102" s="45"/>
      <c r="Q102" s="51"/>
      <c r="R102" s="48" t="s">
        <v>234</v>
      </c>
      <c r="S102" s="40" t="s">
        <v>48</v>
      </c>
      <c r="T102" s="40" t="s">
        <v>49</v>
      </c>
      <c r="U102" s="47" t="s">
        <v>49</v>
      </c>
      <c r="V102" s="47" t="s">
        <v>49</v>
      </c>
      <c r="W102" s="47" t="s">
        <v>49</v>
      </c>
      <c r="X102" s="47" t="s">
        <v>49</v>
      </c>
      <c r="Y102" s="47" t="s">
        <v>49</v>
      </c>
      <c r="Z102" s="47" t="s">
        <v>49</v>
      </c>
      <c r="AA102" s="47">
        <v>2028</v>
      </c>
    </row>
    <row r="103" spans="1:27" s="4" customFormat="1" ht="24" x14ac:dyDescent="0.25">
      <c r="A103" s="43"/>
      <c r="B103" s="43"/>
      <c r="C103" s="43"/>
      <c r="D103" s="44"/>
      <c r="E103" s="44"/>
      <c r="F103" s="44"/>
      <c r="G103" s="44"/>
      <c r="H103" s="44"/>
      <c r="I103" s="45"/>
      <c r="J103" s="45"/>
      <c r="K103" s="45"/>
      <c r="L103" s="45"/>
      <c r="M103" s="45"/>
      <c r="N103" s="45"/>
      <c r="O103" s="45"/>
      <c r="P103" s="45"/>
      <c r="Q103" s="51"/>
      <c r="R103" s="48" t="s">
        <v>233</v>
      </c>
      <c r="S103" s="40" t="s">
        <v>46</v>
      </c>
      <c r="T103" s="40">
        <v>2</v>
      </c>
      <c r="U103" s="47">
        <v>3</v>
      </c>
      <c r="V103" s="47">
        <v>4</v>
      </c>
      <c r="W103" s="47">
        <v>5</v>
      </c>
      <c r="X103" s="47">
        <v>6</v>
      </c>
      <c r="Y103" s="47">
        <v>7</v>
      </c>
      <c r="Z103" s="56">
        <v>27</v>
      </c>
      <c r="AA103" s="47">
        <v>2028</v>
      </c>
    </row>
    <row r="104" spans="1:27" s="11" customFormat="1" ht="24" x14ac:dyDescent="0.25">
      <c r="A104" s="43"/>
      <c r="B104" s="43"/>
      <c r="C104" s="43"/>
      <c r="D104" s="44"/>
      <c r="E104" s="44"/>
      <c r="F104" s="44"/>
      <c r="G104" s="44"/>
      <c r="H104" s="44"/>
      <c r="I104" s="45"/>
      <c r="J104" s="45"/>
      <c r="K104" s="45"/>
      <c r="L104" s="45"/>
      <c r="M104" s="45"/>
      <c r="N104" s="45"/>
      <c r="O104" s="45"/>
      <c r="P104" s="45"/>
      <c r="Q104" s="51"/>
      <c r="R104" s="9" t="s">
        <v>189</v>
      </c>
      <c r="S104" s="40" t="s">
        <v>48</v>
      </c>
      <c r="T104" s="50" t="s">
        <v>49</v>
      </c>
      <c r="U104" s="52" t="s">
        <v>69</v>
      </c>
      <c r="V104" s="52" t="s">
        <v>49</v>
      </c>
      <c r="W104" s="52" t="s">
        <v>49</v>
      </c>
      <c r="X104" s="52" t="s">
        <v>49</v>
      </c>
      <c r="Y104" s="47" t="s">
        <v>49</v>
      </c>
      <c r="Z104" s="52" t="s">
        <v>49</v>
      </c>
      <c r="AA104" s="47">
        <v>2028</v>
      </c>
    </row>
    <row r="105" spans="1:27" s="4" customFormat="1" ht="24" x14ac:dyDescent="0.25">
      <c r="A105" s="43"/>
      <c r="B105" s="43"/>
      <c r="C105" s="43"/>
      <c r="D105" s="44"/>
      <c r="E105" s="44"/>
      <c r="F105" s="44"/>
      <c r="G105" s="44"/>
      <c r="H105" s="44"/>
      <c r="I105" s="45"/>
      <c r="J105" s="45"/>
      <c r="K105" s="45"/>
      <c r="L105" s="45"/>
      <c r="M105" s="45"/>
      <c r="N105" s="45"/>
      <c r="O105" s="45"/>
      <c r="P105" s="45"/>
      <c r="Q105" s="51"/>
      <c r="R105" s="9" t="s">
        <v>24</v>
      </c>
      <c r="S105" s="40" t="s">
        <v>22</v>
      </c>
      <c r="T105" s="40">
        <v>19</v>
      </c>
      <c r="U105" s="47">
        <v>20</v>
      </c>
      <c r="V105" s="47">
        <v>21</v>
      </c>
      <c r="W105" s="47">
        <v>22</v>
      </c>
      <c r="X105" s="47">
        <v>23</v>
      </c>
      <c r="Y105" s="47">
        <v>24</v>
      </c>
      <c r="Z105" s="47">
        <v>24</v>
      </c>
      <c r="AA105" s="47">
        <v>2028</v>
      </c>
    </row>
    <row r="106" spans="1:27" s="4" customFormat="1" ht="24" x14ac:dyDescent="0.25">
      <c r="A106" s="43"/>
      <c r="B106" s="43"/>
      <c r="C106" s="43"/>
      <c r="D106" s="44"/>
      <c r="E106" s="44"/>
      <c r="F106" s="44"/>
      <c r="G106" s="44"/>
      <c r="H106" s="44"/>
      <c r="I106" s="45"/>
      <c r="J106" s="45"/>
      <c r="K106" s="45"/>
      <c r="L106" s="45"/>
      <c r="M106" s="45"/>
      <c r="N106" s="45"/>
      <c r="O106" s="45"/>
      <c r="P106" s="45"/>
      <c r="Q106" s="51"/>
      <c r="R106" s="48" t="s">
        <v>74</v>
      </c>
      <c r="S106" s="40" t="s">
        <v>48</v>
      </c>
      <c r="T106" s="50" t="s">
        <v>49</v>
      </c>
      <c r="U106" s="52" t="s">
        <v>49</v>
      </c>
      <c r="V106" s="52" t="s">
        <v>49</v>
      </c>
      <c r="W106" s="52" t="s">
        <v>49</v>
      </c>
      <c r="X106" s="52" t="s">
        <v>49</v>
      </c>
      <c r="Y106" s="47" t="s">
        <v>49</v>
      </c>
      <c r="Z106" s="52" t="s">
        <v>49</v>
      </c>
      <c r="AA106" s="47">
        <v>2028</v>
      </c>
    </row>
    <row r="107" spans="1:27" s="4" customFormat="1" x14ac:dyDescent="0.25">
      <c r="A107" s="43"/>
      <c r="B107" s="43"/>
      <c r="C107" s="43"/>
      <c r="D107" s="44"/>
      <c r="E107" s="44"/>
      <c r="F107" s="44"/>
      <c r="G107" s="44"/>
      <c r="H107" s="44"/>
      <c r="I107" s="45"/>
      <c r="J107" s="45"/>
      <c r="K107" s="45"/>
      <c r="L107" s="45"/>
      <c r="M107" s="45"/>
      <c r="N107" s="45"/>
      <c r="O107" s="45"/>
      <c r="P107" s="45"/>
      <c r="Q107" s="51"/>
      <c r="R107" s="48" t="s">
        <v>52</v>
      </c>
      <c r="S107" s="40" t="s">
        <v>46</v>
      </c>
      <c r="T107" s="40">
        <v>10</v>
      </c>
      <c r="U107" s="47">
        <v>10</v>
      </c>
      <c r="V107" s="47">
        <v>10</v>
      </c>
      <c r="W107" s="47">
        <v>10</v>
      </c>
      <c r="X107" s="47">
        <v>10</v>
      </c>
      <c r="Y107" s="47">
        <v>10</v>
      </c>
      <c r="Z107" s="56">
        <v>60</v>
      </c>
      <c r="AA107" s="47">
        <v>2028</v>
      </c>
    </row>
    <row r="108" spans="1:27" s="4" customFormat="1" ht="29.25" customHeight="1" x14ac:dyDescent="0.25">
      <c r="A108" s="43"/>
      <c r="B108" s="43"/>
      <c r="C108" s="43"/>
      <c r="D108" s="44"/>
      <c r="E108" s="44"/>
      <c r="F108" s="44"/>
      <c r="G108" s="44"/>
      <c r="H108" s="44"/>
      <c r="I108" s="45"/>
      <c r="J108" s="45"/>
      <c r="K108" s="45"/>
      <c r="L108" s="45"/>
      <c r="M108" s="45"/>
      <c r="N108" s="45"/>
      <c r="O108" s="45"/>
      <c r="P108" s="45"/>
      <c r="Q108" s="51"/>
      <c r="R108" s="9" t="s">
        <v>25</v>
      </c>
      <c r="S108" s="40" t="s">
        <v>48</v>
      </c>
      <c r="T108" s="50" t="s">
        <v>49</v>
      </c>
      <c r="U108" s="52" t="s">
        <v>49</v>
      </c>
      <c r="V108" s="52" t="s">
        <v>49</v>
      </c>
      <c r="W108" s="52" t="s">
        <v>49</v>
      </c>
      <c r="X108" s="52" t="s">
        <v>49</v>
      </c>
      <c r="Y108" s="47" t="s">
        <v>49</v>
      </c>
      <c r="Z108" s="52" t="s">
        <v>49</v>
      </c>
      <c r="AA108" s="47">
        <v>2028</v>
      </c>
    </row>
    <row r="109" spans="1:27" s="4" customFormat="1" x14ac:dyDescent="0.25">
      <c r="A109" s="43"/>
      <c r="B109" s="43"/>
      <c r="C109" s="43"/>
      <c r="D109" s="44"/>
      <c r="E109" s="44"/>
      <c r="F109" s="44"/>
      <c r="G109" s="44"/>
      <c r="H109" s="44"/>
      <c r="I109" s="45"/>
      <c r="J109" s="45"/>
      <c r="K109" s="45"/>
      <c r="L109" s="45"/>
      <c r="M109" s="45"/>
      <c r="N109" s="45"/>
      <c r="O109" s="45"/>
      <c r="P109" s="45"/>
      <c r="Q109" s="51"/>
      <c r="R109" s="48" t="s">
        <v>53</v>
      </c>
      <c r="S109" s="40" t="s">
        <v>46</v>
      </c>
      <c r="T109" s="40">
        <v>200</v>
      </c>
      <c r="U109" s="47">
        <v>210</v>
      </c>
      <c r="V109" s="47">
        <v>220</v>
      </c>
      <c r="W109" s="47">
        <v>230</v>
      </c>
      <c r="X109" s="47">
        <v>240</v>
      </c>
      <c r="Y109" s="47">
        <v>250</v>
      </c>
      <c r="Z109" s="56">
        <v>1350</v>
      </c>
      <c r="AA109" s="47">
        <v>2028</v>
      </c>
    </row>
    <row r="110" spans="1:27" s="11" customFormat="1" ht="29.25" customHeight="1" x14ac:dyDescent="0.25">
      <c r="A110" s="43"/>
      <c r="B110" s="43"/>
      <c r="C110" s="43"/>
      <c r="D110" s="44"/>
      <c r="E110" s="44"/>
      <c r="F110" s="44"/>
      <c r="G110" s="44"/>
      <c r="H110" s="44"/>
      <c r="I110" s="45"/>
      <c r="J110" s="45"/>
      <c r="K110" s="45"/>
      <c r="L110" s="45"/>
      <c r="M110" s="45"/>
      <c r="N110" s="45"/>
      <c r="O110" s="45"/>
      <c r="P110" s="45"/>
      <c r="Q110" s="51"/>
      <c r="R110" s="9" t="s">
        <v>190</v>
      </c>
      <c r="S110" s="40" t="s">
        <v>48</v>
      </c>
      <c r="T110" s="50" t="s">
        <v>49</v>
      </c>
      <c r="U110" s="52" t="s">
        <v>49</v>
      </c>
      <c r="V110" s="52" t="s">
        <v>49</v>
      </c>
      <c r="W110" s="52" t="s">
        <v>49</v>
      </c>
      <c r="X110" s="52" t="s">
        <v>49</v>
      </c>
      <c r="Y110" s="47" t="s">
        <v>49</v>
      </c>
      <c r="Z110" s="52" t="s">
        <v>49</v>
      </c>
      <c r="AA110" s="47">
        <v>2028</v>
      </c>
    </row>
    <row r="111" spans="1:27" s="4" customFormat="1" ht="29.25" customHeight="1" x14ac:dyDescent="0.25">
      <c r="A111" s="43"/>
      <c r="B111" s="43"/>
      <c r="C111" s="43"/>
      <c r="D111" s="44"/>
      <c r="E111" s="44"/>
      <c r="F111" s="44"/>
      <c r="G111" s="44"/>
      <c r="H111" s="44"/>
      <c r="I111" s="45"/>
      <c r="J111" s="45"/>
      <c r="K111" s="45"/>
      <c r="L111" s="45"/>
      <c r="M111" s="45"/>
      <c r="N111" s="45"/>
      <c r="O111" s="45"/>
      <c r="P111" s="45"/>
      <c r="Q111" s="51"/>
      <c r="R111" s="9" t="s">
        <v>88</v>
      </c>
      <c r="S111" s="40" t="s">
        <v>22</v>
      </c>
      <c r="T111" s="40">
        <v>70</v>
      </c>
      <c r="U111" s="47">
        <v>71</v>
      </c>
      <c r="V111" s="47">
        <v>72</v>
      </c>
      <c r="W111" s="47">
        <v>73</v>
      </c>
      <c r="X111" s="47">
        <v>74</v>
      </c>
      <c r="Y111" s="47">
        <v>75</v>
      </c>
      <c r="Z111" s="47">
        <v>75</v>
      </c>
      <c r="AA111" s="47">
        <v>2028</v>
      </c>
    </row>
    <row r="112" spans="1:27" s="4" customFormat="1" ht="29.25" customHeight="1" x14ac:dyDescent="0.25">
      <c r="A112" s="43"/>
      <c r="B112" s="43"/>
      <c r="C112" s="43"/>
      <c r="D112" s="44"/>
      <c r="E112" s="44"/>
      <c r="F112" s="44"/>
      <c r="G112" s="44"/>
      <c r="H112" s="44"/>
      <c r="I112" s="45"/>
      <c r="J112" s="45"/>
      <c r="K112" s="45"/>
      <c r="L112" s="45"/>
      <c r="M112" s="45"/>
      <c r="N112" s="45"/>
      <c r="O112" s="45"/>
      <c r="P112" s="45"/>
      <c r="Q112" s="51"/>
      <c r="R112" s="9" t="s">
        <v>87</v>
      </c>
      <c r="S112" s="40" t="s">
        <v>22</v>
      </c>
      <c r="T112" s="40">
        <v>1</v>
      </c>
      <c r="U112" s="47">
        <v>2</v>
      </c>
      <c r="V112" s="47">
        <v>3</v>
      </c>
      <c r="W112" s="47">
        <v>4</v>
      </c>
      <c r="X112" s="47">
        <v>5</v>
      </c>
      <c r="Y112" s="47">
        <v>6</v>
      </c>
      <c r="Z112" s="47">
        <v>6</v>
      </c>
      <c r="AA112" s="47">
        <v>2028</v>
      </c>
    </row>
    <row r="113" spans="1:27" s="4" customFormat="1" ht="36" customHeight="1" x14ac:dyDescent="0.25">
      <c r="A113" s="43"/>
      <c r="B113" s="43"/>
      <c r="C113" s="43"/>
      <c r="D113" s="44"/>
      <c r="E113" s="44"/>
      <c r="F113" s="44"/>
      <c r="G113" s="44"/>
      <c r="H113" s="44"/>
      <c r="I113" s="45"/>
      <c r="J113" s="45"/>
      <c r="K113" s="45"/>
      <c r="L113" s="45"/>
      <c r="M113" s="45"/>
      <c r="N113" s="45"/>
      <c r="O113" s="45"/>
      <c r="P113" s="45"/>
      <c r="Q113" s="51"/>
      <c r="R113" s="48" t="s">
        <v>86</v>
      </c>
      <c r="S113" s="40" t="s">
        <v>48</v>
      </c>
      <c r="T113" s="50" t="s">
        <v>49</v>
      </c>
      <c r="U113" s="50" t="s">
        <v>49</v>
      </c>
      <c r="V113" s="50" t="s">
        <v>49</v>
      </c>
      <c r="W113" s="50" t="s">
        <v>49</v>
      </c>
      <c r="X113" s="50" t="s">
        <v>49</v>
      </c>
      <c r="Y113" s="50" t="s">
        <v>49</v>
      </c>
      <c r="Z113" s="50" t="s">
        <v>49</v>
      </c>
      <c r="AA113" s="47">
        <v>2028</v>
      </c>
    </row>
    <row r="114" spans="1:27" s="4" customFormat="1" x14ac:dyDescent="0.25">
      <c r="A114" s="43"/>
      <c r="B114" s="43"/>
      <c r="C114" s="43"/>
      <c r="D114" s="44"/>
      <c r="E114" s="44"/>
      <c r="F114" s="44"/>
      <c r="G114" s="44"/>
      <c r="H114" s="44"/>
      <c r="I114" s="45"/>
      <c r="J114" s="45"/>
      <c r="K114" s="45"/>
      <c r="L114" s="45"/>
      <c r="M114" s="45"/>
      <c r="N114" s="45"/>
      <c r="O114" s="45"/>
      <c r="P114" s="45"/>
      <c r="Q114" s="51"/>
      <c r="R114" s="48" t="s">
        <v>54</v>
      </c>
      <c r="S114" s="40" t="s">
        <v>46</v>
      </c>
      <c r="T114" s="40">
        <v>100</v>
      </c>
      <c r="U114" s="47">
        <v>110</v>
      </c>
      <c r="V114" s="47">
        <v>120</v>
      </c>
      <c r="W114" s="47">
        <v>130</v>
      </c>
      <c r="X114" s="47">
        <v>140</v>
      </c>
      <c r="Y114" s="47">
        <v>150</v>
      </c>
      <c r="Z114" s="56">
        <v>750</v>
      </c>
      <c r="AA114" s="47">
        <v>2028</v>
      </c>
    </row>
    <row r="115" spans="1:27" s="4" customFormat="1" ht="39" customHeight="1" x14ac:dyDescent="0.25">
      <c r="A115" s="43"/>
      <c r="B115" s="43"/>
      <c r="C115" s="43"/>
      <c r="D115" s="44"/>
      <c r="E115" s="44"/>
      <c r="F115" s="44"/>
      <c r="G115" s="44"/>
      <c r="H115" s="44"/>
      <c r="I115" s="45"/>
      <c r="J115" s="45"/>
      <c r="K115" s="45"/>
      <c r="L115" s="45"/>
      <c r="M115" s="45"/>
      <c r="N115" s="45"/>
      <c r="O115" s="45"/>
      <c r="P115" s="45"/>
      <c r="Q115" s="51"/>
      <c r="R115" s="48" t="s">
        <v>55</v>
      </c>
      <c r="S115" s="40" t="s">
        <v>48</v>
      </c>
      <c r="T115" s="40" t="s">
        <v>49</v>
      </c>
      <c r="U115" s="47" t="s">
        <v>49</v>
      </c>
      <c r="V115" s="47" t="s">
        <v>49</v>
      </c>
      <c r="W115" s="47" t="s">
        <v>49</v>
      </c>
      <c r="X115" s="47" t="s">
        <v>49</v>
      </c>
      <c r="Y115" s="47" t="s">
        <v>49</v>
      </c>
      <c r="Z115" s="47" t="s">
        <v>49</v>
      </c>
      <c r="AA115" s="47">
        <v>2028</v>
      </c>
    </row>
    <row r="116" spans="1:27" s="4" customFormat="1" ht="29.25" customHeight="1" x14ac:dyDescent="0.25">
      <c r="A116" s="43"/>
      <c r="B116" s="43"/>
      <c r="C116" s="43"/>
      <c r="D116" s="44"/>
      <c r="E116" s="44"/>
      <c r="F116" s="44"/>
      <c r="G116" s="44"/>
      <c r="H116" s="44"/>
      <c r="I116" s="45"/>
      <c r="J116" s="45"/>
      <c r="K116" s="45"/>
      <c r="L116" s="45"/>
      <c r="M116" s="45"/>
      <c r="N116" s="45"/>
      <c r="O116" s="45"/>
      <c r="P116" s="45"/>
      <c r="Q116" s="51"/>
      <c r="R116" s="48" t="s">
        <v>56</v>
      </c>
      <c r="S116" s="40" t="s">
        <v>46</v>
      </c>
      <c r="T116" s="40">
        <v>50</v>
      </c>
      <c r="U116" s="47">
        <v>60</v>
      </c>
      <c r="V116" s="47">
        <v>70</v>
      </c>
      <c r="W116" s="47">
        <v>80</v>
      </c>
      <c r="X116" s="47">
        <v>90</v>
      </c>
      <c r="Y116" s="47">
        <v>100</v>
      </c>
      <c r="Z116" s="56">
        <v>450</v>
      </c>
      <c r="AA116" s="47">
        <v>2028</v>
      </c>
    </row>
    <row r="117" spans="1:27" s="11" customFormat="1" ht="29.25" customHeight="1" x14ac:dyDescent="0.25">
      <c r="A117" s="43"/>
      <c r="B117" s="43"/>
      <c r="C117" s="43"/>
      <c r="D117" s="44"/>
      <c r="E117" s="44"/>
      <c r="F117" s="44"/>
      <c r="G117" s="44"/>
      <c r="H117" s="44"/>
      <c r="I117" s="45"/>
      <c r="J117" s="45"/>
      <c r="K117" s="45"/>
      <c r="L117" s="45"/>
      <c r="M117" s="45"/>
      <c r="N117" s="45"/>
      <c r="O117" s="45"/>
      <c r="P117" s="45"/>
      <c r="Q117" s="51"/>
      <c r="R117" s="9" t="s">
        <v>191</v>
      </c>
      <c r="S117" s="40" t="s">
        <v>7</v>
      </c>
      <c r="T117" s="50">
        <f>T121</f>
        <v>30</v>
      </c>
      <c r="U117" s="50">
        <f t="shared" ref="U117:Y117" si="6">U121</f>
        <v>65</v>
      </c>
      <c r="V117" s="50">
        <v>20</v>
      </c>
      <c r="W117" s="50">
        <v>20</v>
      </c>
      <c r="X117" s="50">
        <v>20</v>
      </c>
      <c r="Y117" s="50">
        <f t="shared" si="6"/>
        <v>70</v>
      </c>
      <c r="Z117" s="52">
        <f>SUM(T117:Y117)</f>
        <v>225</v>
      </c>
      <c r="AA117" s="47">
        <v>2028</v>
      </c>
    </row>
    <row r="118" spans="1:27" s="4" customFormat="1" ht="29.25" customHeight="1" x14ac:dyDescent="0.25">
      <c r="A118" s="43"/>
      <c r="B118" s="43"/>
      <c r="C118" s="43"/>
      <c r="D118" s="44"/>
      <c r="E118" s="44"/>
      <c r="F118" s="44"/>
      <c r="G118" s="44"/>
      <c r="H118" s="44"/>
      <c r="I118" s="45"/>
      <c r="J118" s="45"/>
      <c r="K118" s="45"/>
      <c r="L118" s="45"/>
      <c r="M118" s="45"/>
      <c r="N118" s="45"/>
      <c r="O118" s="45"/>
      <c r="P118" s="45"/>
      <c r="Q118" s="51"/>
      <c r="R118" s="9" t="s">
        <v>135</v>
      </c>
      <c r="S118" s="40" t="s">
        <v>22</v>
      </c>
      <c r="T118" s="40">
        <v>18</v>
      </c>
      <c r="U118" s="47">
        <v>19</v>
      </c>
      <c r="V118" s="47">
        <v>20</v>
      </c>
      <c r="W118" s="47">
        <v>21</v>
      </c>
      <c r="X118" s="47">
        <v>22</v>
      </c>
      <c r="Y118" s="47">
        <v>23</v>
      </c>
      <c r="Z118" s="47">
        <v>23</v>
      </c>
      <c r="AA118" s="47">
        <v>2028</v>
      </c>
    </row>
    <row r="119" spans="1:27" s="4" customFormat="1" ht="43.5" customHeight="1" x14ac:dyDescent="0.25">
      <c r="A119" s="43"/>
      <c r="B119" s="43"/>
      <c r="C119" s="43"/>
      <c r="D119" s="44"/>
      <c r="E119" s="44"/>
      <c r="F119" s="44"/>
      <c r="G119" s="44"/>
      <c r="H119" s="44"/>
      <c r="I119" s="45"/>
      <c r="J119" s="45"/>
      <c r="K119" s="45"/>
      <c r="L119" s="45"/>
      <c r="M119" s="45"/>
      <c r="N119" s="45"/>
      <c r="O119" s="45"/>
      <c r="P119" s="45"/>
      <c r="Q119" s="51"/>
      <c r="R119" s="48" t="s">
        <v>136</v>
      </c>
      <c r="S119" s="40" t="s">
        <v>48</v>
      </c>
      <c r="T119" s="40" t="s">
        <v>49</v>
      </c>
      <c r="U119" s="47" t="s">
        <v>49</v>
      </c>
      <c r="V119" s="47" t="s">
        <v>49</v>
      </c>
      <c r="W119" s="47" t="s">
        <v>49</v>
      </c>
      <c r="X119" s="47" t="s">
        <v>49</v>
      </c>
      <c r="Y119" s="47" t="s">
        <v>49</v>
      </c>
      <c r="Z119" s="47" t="s">
        <v>49</v>
      </c>
      <c r="AA119" s="47">
        <v>2028</v>
      </c>
    </row>
    <row r="120" spans="1:27" s="4" customFormat="1" ht="29.25" customHeight="1" x14ac:dyDescent="0.25">
      <c r="A120" s="43"/>
      <c r="B120" s="43"/>
      <c r="C120" s="43"/>
      <c r="D120" s="44"/>
      <c r="E120" s="44"/>
      <c r="F120" s="44"/>
      <c r="G120" s="44"/>
      <c r="H120" s="44"/>
      <c r="I120" s="45"/>
      <c r="J120" s="45"/>
      <c r="K120" s="45"/>
      <c r="L120" s="45"/>
      <c r="M120" s="45"/>
      <c r="N120" s="45"/>
      <c r="O120" s="45"/>
      <c r="P120" s="45"/>
      <c r="Q120" s="51"/>
      <c r="R120" s="48" t="s">
        <v>57</v>
      </c>
      <c r="S120" s="40" t="s">
        <v>46</v>
      </c>
      <c r="T120" s="40">
        <v>20</v>
      </c>
      <c r="U120" s="47">
        <v>21</v>
      </c>
      <c r="V120" s="47">
        <v>22</v>
      </c>
      <c r="W120" s="47">
        <v>23</v>
      </c>
      <c r="X120" s="47">
        <v>24</v>
      </c>
      <c r="Y120" s="47">
        <v>25</v>
      </c>
      <c r="Z120" s="56">
        <v>135</v>
      </c>
      <c r="AA120" s="47">
        <v>2028</v>
      </c>
    </row>
    <row r="121" spans="1:27" s="4" customFormat="1" ht="24" x14ac:dyDescent="0.25">
      <c r="A121" s="45">
        <v>5</v>
      </c>
      <c r="B121" s="45">
        <v>5</v>
      </c>
      <c r="C121" s="45">
        <v>6</v>
      </c>
      <c r="D121" s="54">
        <v>0</v>
      </c>
      <c r="E121" s="54">
        <v>7</v>
      </c>
      <c r="F121" s="54">
        <v>0</v>
      </c>
      <c r="G121" s="54">
        <v>7</v>
      </c>
      <c r="H121" s="54">
        <v>0</v>
      </c>
      <c r="I121" s="45">
        <v>7</v>
      </c>
      <c r="J121" s="45">
        <v>2</v>
      </c>
      <c r="K121" s="45">
        <v>0</v>
      </c>
      <c r="L121" s="45">
        <v>6</v>
      </c>
      <c r="M121" s="45">
        <v>2</v>
      </c>
      <c r="N121" s="45">
        <v>0</v>
      </c>
      <c r="O121" s="45">
        <v>0</v>
      </c>
      <c r="P121" s="45">
        <v>2</v>
      </c>
      <c r="Q121" s="51">
        <v>0</v>
      </c>
      <c r="R121" s="48" t="s">
        <v>123</v>
      </c>
      <c r="S121" s="40" t="s">
        <v>7</v>
      </c>
      <c r="T121" s="50">
        <v>30</v>
      </c>
      <c r="U121" s="52">
        <v>65</v>
      </c>
      <c r="V121" s="52">
        <v>20</v>
      </c>
      <c r="W121" s="52">
        <v>20</v>
      </c>
      <c r="X121" s="52">
        <v>20</v>
      </c>
      <c r="Y121" s="52">
        <v>70</v>
      </c>
      <c r="Z121" s="52">
        <f>SUM(T121:Y121)</f>
        <v>225</v>
      </c>
      <c r="AA121" s="47">
        <v>2028</v>
      </c>
    </row>
    <row r="122" spans="1:27" s="4" customFormat="1" ht="29.25" customHeight="1" x14ac:dyDescent="0.25">
      <c r="A122" s="43"/>
      <c r="B122" s="43"/>
      <c r="C122" s="43"/>
      <c r="D122" s="44"/>
      <c r="E122" s="44"/>
      <c r="F122" s="44"/>
      <c r="G122" s="44"/>
      <c r="H122" s="44"/>
      <c r="I122" s="45"/>
      <c r="J122" s="45"/>
      <c r="K122" s="45"/>
      <c r="L122" s="45"/>
      <c r="M122" s="45"/>
      <c r="N122" s="45"/>
      <c r="O122" s="45"/>
      <c r="P122" s="45"/>
      <c r="Q122" s="51"/>
      <c r="R122" s="9" t="s">
        <v>137</v>
      </c>
      <c r="S122" s="40" t="s">
        <v>22</v>
      </c>
      <c r="T122" s="40">
        <v>18</v>
      </c>
      <c r="U122" s="47">
        <v>19</v>
      </c>
      <c r="V122" s="47">
        <v>20</v>
      </c>
      <c r="W122" s="47">
        <v>21</v>
      </c>
      <c r="X122" s="47">
        <v>22</v>
      </c>
      <c r="Y122" s="47">
        <v>23</v>
      </c>
      <c r="Z122" s="47">
        <v>22</v>
      </c>
      <c r="AA122" s="47">
        <v>2028</v>
      </c>
    </row>
    <row r="123" spans="1:27" s="12" customFormat="1" x14ac:dyDescent="0.25">
      <c r="A123" s="43"/>
      <c r="B123" s="43"/>
      <c r="C123" s="43"/>
      <c r="D123" s="44"/>
      <c r="E123" s="44"/>
      <c r="F123" s="44"/>
      <c r="G123" s="44"/>
      <c r="H123" s="44"/>
      <c r="I123" s="45"/>
      <c r="J123" s="45"/>
      <c r="K123" s="45"/>
      <c r="L123" s="45"/>
      <c r="M123" s="45"/>
      <c r="N123" s="45"/>
      <c r="O123" s="45"/>
      <c r="P123" s="45"/>
      <c r="Q123" s="51"/>
      <c r="R123" s="9" t="s">
        <v>26</v>
      </c>
      <c r="S123" s="40" t="s">
        <v>7</v>
      </c>
      <c r="T123" s="58">
        <f>T124</f>
        <v>715.2</v>
      </c>
      <c r="U123" s="58">
        <f t="shared" ref="U123" si="7">U124</f>
        <v>151.19999999999999</v>
      </c>
      <c r="V123" s="58">
        <f>V127+V130</f>
        <v>0</v>
      </c>
      <c r="W123" s="58">
        <f t="shared" ref="W123:Y123" si="8">W127+W130</f>
        <v>60.3</v>
      </c>
      <c r="X123" s="58">
        <f t="shared" si="8"/>
        <v>60.3</v>
      </c>
      <c r="Y123" s="58">
        <f t="shared" si="8"/>
        <v>50</v>
      </c>
      <c r="Z123" s="58">
        <f>SUM(T123:Y123)</f>
        <v>1037</v>
      </c>
      <c r="AA123" s="47">
        <v>2028</v>
      </c>
    </row>
    <row r="124" spans="1:27" s="11" customFormat="1" ht="24" x14ac:dyDescent="0.25">
      <c r="A124" s="43"/>
      <c r="B124" s="43"/>
      <c r="C124" s="43"/>
      <c r="D124" s="44"/>
      <c r="E124" s="44"/>
      <c r="F124" s="44"/>
      <c r="G124" s="44"/>
      <c r="H124" s="44"/>
      <c r="I124" s="45"/>
      <c r="J124" s="45"/>
      <c r="K124" s="45"/>
      <c r="L124" s="45"/>
      <c r="M124" s="45"/>
      <c r="N124" s="45"/>
      <c r="O124" s="45"/>
      <c r="P124" s="45"/>
      <c r="Q124" s="51"/>
      <c r="R124" s="9" t="s">
        <v>27</v>
      </c>
      <c r="S124" s="40" t="s">
        <v>51</v>
      </c>
      <c r="T124" s="58">
        <f>T127+T129+T130</f>
        <v>715.2</v>
      </c>
      <c r="U124" s="58">
        <f t="shared" ref="U124:Y124" si="9">U127</f>
        <v>151.19999999999999</v>
      </c>
      <c r="V124" s="58">
        <f>V127+V130</f>
        <v>0</v>
      </c>
      <c r="W124" s="58">
        <f t="shared" ref="W124:X124" si="10">W127+W130</f>
        <v>60.3</v>
      </c>
      <c r="X124" s="58">
        <f t="shared" si="10"/>
        <v>60.3</v>
      </c>
      <c r="Y124" s="58">
        <f t="shared" si="9"/>
        <v>50</v>
      </c>
      <c r="Z124" s="58">
        <f>Z127+Z129+Z130</f>
        <v>1037</v>
      </c>
      <c r="AA124" s="47">
        <v>2028</v>
      </c>
    </row>
    <row r="125" spans="1:27" s="4" customFormat="1" ht="24" x14ac:dyDescent="0.25">
      <c r="A125" s="43"/>
      <c r="B125" s="43"/>
      <c r="C125" s="43"/>
      <c r="D125" s="44"/>
      <c r="E125" s="44"/>
      <c r="F125" s="44"/>
      <c r="G125" s="44"/>
      <c r="H125" s="44"/>
      <c r="I125" s="45"/>
      <c r="J125" s="45"/>
      <c r="K125" s="45"/>
      <c r="L125" s="45"/>
      <c r="M125" s="45"/>
      <c r="N125" s="45"/>
      <c r="O125" s="45"/>
      <c r="P125" s="45"/>
      <c r="Q125" s="51"/>
      <c r="R125" s="9" t="s">
        <v>35</v>
      </c>
      <c r="S125" s="40" t="s">
        <v>47</v>
      </c>
      <c r="T125" s="40">
        <v>4</v>
      </c>
      <c r="U125" s="47">
        <v>4</v>
      </c>
      <c r="V125" s="47">
        <v>4</v>
      </c>
      <c r="W125" s="47">
        <v>4</v>
      </c>
      <c r="X125" s="47">
        <v>4</v>
      </c>
      <c r="Y125" s="47">
        <v>4</v>
      </c>
      <c r="Z125" s="56">
        <v>24</v>
      </c>
      <c r="AA125" s="47">
        <v>2028</v>
      </c>
    </row>
    <row r="126" spans="1:27" s="4" customFormat="1" ht="47.25" customHeight="1" x14ac:dyDescent="0.25">
      <c r="A126" s="43"/>
      <c r="B126" s="43"/>
      <c r="C126" s="43"/>
      <c r="D126" s="44"/>
      <c r="E126" s="44"/>
      <c r="F126" s="44"/>
      <c r="G126" s="44"/>
      <c r="H126" s="44"/>
      <c r="I126" s="45"/>
      <c r="J126" s="45"/>
      <c r="K126" s="45"/>
      <c r="L126" s="45"/>
      <c r="M126" s="45"/>
      <c r="N126" s="45"/>
      <c r="O126" s="45"/>
      <c r="P126" s="45"/>
      <c r="Q126" s="51"/>
      <c r="R126" s="9" t="s">
        <v>138</v>
      </c>
      <c r="S126" s="40" t="s">
        <v>22</v>
      </c>
      <c r="T126" s="40">
        <v>80</v>
      </c>
      <c r="U126" s="47">
        <v>81</v>
      </c>
      <c r="V126" s="47">
        <v>82</v>
      </c>
      <c r="W126" s="47">
        <v>83</v>
      </c>
      <c r="X126" s="47">
        <v>84</v>
      </c>
      <c r="Y126" s="47">
        <v>85</v>
      </c>
      <c r="Z126" s="47">
        <v>85</v>
      </c>
      <c r="AA126" s="47">
        <v>2028</v>
      </c>
    </row>
    <row r="127" spans="1:27" s="4" customFormat="1" ht="24" x14ac:dyDescent="0.25">
      <c r="A127" s="45">
        <v>5</v>
      </c>
      <c r="B127" s="45">
        <v>5</v>
      </c>
      <c r="C127" s="45">
        <v>6</v>
      </c>
      <c r="D127" s="54">
        <v>1</v>
      </c>
      <c r="E127" s="54">
        <v>0</v>
      </c>
      <c r="F127" s="54">
        <v>0</v>
      </c>
      <c r="G127" s="54">
        <v>4</v>
      </c>
      <c r="H127" s="54">
        <v>0</v>
      </c>
      <c r="I127" s="45">
        <v>7</v>
      </c>
      <c r="J127" s="45">
        <v>3</v>
      </c>
      <c r="K127" s="45">
        <v>0</v>
      </c>
      <c r="L127" s="45">
        <v>1</v>
      </c>
      <c r="M127" s="61" t="s">
        <v>124</v>
      </c>
      <c r="N127" s="45">
        <v>4</v>
      </c>
      <c r="O127" s="45">
        <v>9</v>
      </c>
      <c r="P127" s="45">
        <v>7</v>
      </c>
      <c r="Q127" s="51">
        <v>0</v>
      </c>
      <c r="R127" s="48" t="s">
        <v>152</v>
      </c>
      <c r="S127" s="40" t="s">
        <v>7</v>
      </c>
      <c r="T127" s="58">
        <v>571.20000000000005</v>
      </c>
      <c r="U127" s="58">
        <v>151.19999999999999</v>
      </c>
      <c r="V127" s="58">
        <v>0</v>
      </c>
      <c r="W127" s="58">
        <v>30.3</v>
      </c>
      <c r="X127" s="58">
        <v>30.3</v>
      </c>
      <c r="Y127" s="62">
        <v>50</v>
      </c>
      <c r="Z127" s="52">
        <f>SUM(T127:Y127)</f>
        <v>833</v>
      </c>
      <c r="AA127" s="47">
        <v>2028</v>
      </c>
    </row>
    <row r="128" spans="1:27" s="4" customFormat="1" x14ac:dyDescent="0.25">
      <c r="A128" s="43"/>
      <c r="B128" s="43"/>
      <c r="C128" s="43"/>
      <c r="D128" s="44"/>
      <c r="E128" s="44"/>
      <c r="F128" s="44"/>
      <c r="G128" s="44"/>
      <c r="H128" s="44"/>
      <c r="I128" s="45"/>
      <c r="J128" s="45"/>
      <c r="K128" s="45"/>
      <c r="L128" s="45"/>
      <c r="M128" s="45"/>
      <c r="N128" s="45"/>
      <c r="O128" s="45"/>
      <c r="P128" s="45"/>
      <c r="Q128" s="51"/>
      <c r="R128" s="9" t="s">
        <v>77</v>
      </c>
      <c r="S128" s="40" t="s">
        <v>51</v>
      </c>
      <c r="T128" s="58">
        <v>443.52</v>
      </c>
      <c r="U128" s="40">
        <v>0</v>
      </c>
      <c r="V128" s="40">
        <v>0</v>
      </c>
      <c r="W128" s="40">
        <v>0</v>
      </c>
      <c r="X128" s="40">
        <v>0</v>
      </c>
      <c r="Y128" s="47">
        <v>0</v>
      </c>
      <c r="Z128" s="52">
        <f>SUM(T128:Y128)</f>
        <v>443.52</v>
      </c>
      <c r="AA128" s="47">
        <v>2028</v>
      </c>
    </row>
    <row r="129" spans="1:35" s="4" customFormat="1" ht="24" x14ac:dyDescent="0.25">
      <c r="A129" s="43">
        <v>5</v>
      </c>
      <c r="B129" s="43">
        <v>5</v>
      </c>
      <c r="C129" s="43">
        <v>6</v>
      </c>
      <c r="D129" s="44">
        <v>1</v>
      </c>
      <c r="E129" s="44">
        <v>0</v>
      </c>
      <c r="F129" s="44">
        <v>0</v>
      </c>
      <c r="G129" s="44">
        <v>4</v>
      </c>
      <c r="H129" s="44">
        <v>0</v>
      </c>
      <c r="I129" s="45">
        <v>7</v>
      </c>
      <c r="J129" s="45">
        <v>3</v>
      </c>
      <c r="K129" s="45">
        <v>0</v>
      </c>
      <c r="L129" s="45">
        <v>1</v>
      </c>
      <c r="M129" s="45">
        <v>1</v>
      </c>
      <c r="N129" s="45">
        <v>0</v>
      </c>
      <c r="O129" s="45">
        <v>6</v>
      </c>
      <c r="P129" s="45">
        <v>7</v>
      </c>
      <c r="Q129" s="51">
        <v>0</v>
      </c>
      <c r="R129" s="9" t="s">
        <v>78</v>
      </c>
      <c r="S129" s="40" t="s">
        <v>51</v>
      </c>
      <c r="T129" s="58">
        <v>108</v>
      </c>
      <c r="U129" s="40">
        <v>0</v>
      </c>
      <c r="V129" s="53">
        <v>0</v>
      </c>
      <c r="W129" s="40">
        <v>0</v>
      </c>
      <c r="X129" s="40">
        <v>0</v>
      </c>
      <c r="Y129" s="47">
        <v>0</v>
      </c>
      <c r="Z129" s="52">
        <f>SUM(T129:Y129)</f>
        <v>108</v>
      </c>
      <c r="AA129" s="47">
        <v>2028</v>
      </c>
    </row>
    <row r="130" spans="1:35" s="4" customFormat="1" ht="24" x14ac:dyDescent="0.25">
      <c r="A130" s="43">
        <v>5</v>
      </c>
      <c r="B130" s="43">
        <v>5</v>
      </c>
      <c r="C130" s="43">
        <v>6</v>
      </c>
      <c r="D130" s="44">
        <v>1</v>
      </c>
      <c r="E130" s="44">
        <v>0</v>
      </c>
      <c r="F130" s="44">
        <v>0</v>
      </c>
      <c r="G130" s="44">
        <v>4</v>
      </c>
      <c r="H130" s="44">
        <v>0</v>
      </c>
      <c r="I130" s="45">
        <v>7</v>
      </c>
      <c r="J130" s="45">
        <v>3</v>
      </c>
      <c r="K130" s="45">
        <v>0</v>
      </c>
      <c r="L130" s="45">
        <v>1</v>
      </c>
      <c r="M130" s="61" t="s">
        <v>153</v>
      </c>
      <c r="N130" s="45">
        <v>0</v>
      </c>
      <c r="O130" s="45">
        <v>6</v>
      </c>
      <c r="P130" s="45">
        <v>7</v>
      </c>
      <c r="Q130" s="51">
        <v>0</v>
      </c>
      <c r="R130" s="9" t="s">
        <v>242</v>
      </c>
      <c r="S130" s="40" t="s">
        <v>51</v>
      </c>
      <c r="T130" s="58">
        <v>36</v>
      </c>
      <c r="U130" s="58">
        <v>0</v>
      </c>
      <c r="V130" s="83">
        <v>0</v>
      </c>
      <c r="W130" s="58">
        <v>30</v>
      </c>
      <c r="X130" s="58">
        <v>30</v>
      </c>
      <c r="Y130" s="62">
        <v>0</v>
      </c>
      <c r="Z130" s="52">
        <f>SUM(T130:Y130)</f>
        <v>96</v>
      </c>
      <c r="AA130" s="47">
        <v>2028</v>
      </c>
    </row>
    <row r="131" spans="1:35" s="4" customFormat="1" ht="24" x14ac:dyDescent="0.25">
      <c r="A131" s="43"/>
      <c r="B131" s="43"/>
      <c r="C131" s="43"/>
      <c r="D131" s="44"/>
      <c r="E131" s="44"/>
      <c r="F131" s="44"/>
      <c r="G131" s="44"/>
      <c r="H131" s="44"/>
      <c r="I131" s="45"/>
      <c r="J131" s="45"/>
      <c r="K131" s="45"/>
      <c r="L131" s="45"/>
      <c r="M131" s="45"/>
      <c r="N131" s="45"/>
      <c r="O131" s="45"/>
      <c r="P131" s="45"/>
      <c r="Q131" s="51"/>
      <c r="R131" s="48" t="s">
        <v>28</v>
      </c>
      <c r="S131" s="40" t="s">
        <v>47</v>
      </c>
      <c r="T131" s="40">
        <v>4</v>
      </c>
      <c r="U131" s="47">
        <v>4</v>
      </c>
      <c r="V131" s="47">
        <v>4</v>
      </c>
      <c r="W131" s="47">
        <v>4</v>
      </c>
      <c r="X131" s="47">
        <v>4</v>
      </c>
      <c r="Y131" s="47">
        <v>4</v>
      </c>
      <c r="Z131" s="56">
        <v>24</v>
      </c>
      <c r="AA131" s="47">
        <v>2028</v>
      </c>
    </row>
    <row r="132" spans="1:35" s="4" customFormat="1" ht="36" x14ac:dyDescent="0.25">
      <c r="A132" s="43"/>
      <c r="B132" s="43"/>
      <c r="C132" s="43"/>
      <c r="D132" s="44"/>
      <c r="E132" s="44"/>
      <c r="F132" s="44"/>
      <c r="G132" s="44"/>
      <c r="H132" s="44"/>
      <c r="I132" s="45"/>
      <c r="J132" s="45"/>
      <c r="K132" s="45"/>
      <c r="L132" s="45"/>
      <c r="M132" s="45"/>
      <c r="N132" s="45"/>
      <c r="O132" s="45"/>
      <c r="P132" s="45"/>
      <c r="Q132" s="51"/>
      <c r="R132" s="48" t="s">
        <v>29</v>
      </c>
      <c r="S132" s="40" t="s">
        <v>48</v>
      </c>
      <c r="T132" s="40" t="s">
        <v>49</v>
      </c>
      <c r="U132" s="47" t="s">
        <v>49</v>
      </c>
      <c r="V132" s="47" t="s">
        <v>49</v>
      </c>
      <c r="W132" s="47" t="s">
        <v>49</v>
      </c>
      <c r="X132" s="47" t="s">
        <v>49</v>
      </c>
      <c r="Y132" s="47" t="s">
        <v>49</v>
      </c>
      <c r="Z132" s="47" t="s">
        <v>49</v>
      </c>
      <c r="AA132" s="47">
        <v>2028</v>
      </c>
    </row>
    <row r="133" spans="1:35" s="4" customFormat="1" ht="24" x14ac:dyDescent="0.25">
      <c r="A133" s="43"/>
      <c r="B133" s="43"/>
      <c r="C133" s="43"/>
      <c r="D133" s="44"/>
      <c r="E133" s="44"/>
      <c r="F133" s="44"/>
      <c r="G133" s="44"/>
      <c r="H133" s="44"/>
      <c r="I133" s="45"/>
      <c r="J133" s="45"/>
      <c r="K133" s="45"/>
      <c r="L133" s="45"/>
      <c r="M133" s="45"/>
      <c r="N133" s="45"/>
      <c r="O133" s="45"/>
      <c r="P133" s="45"/>
      <c r="Q133" s="51"/>
      <c r="R133" s="9" t="s">
        <v>30</v>
      </c>
      <c r="S133" s="40" t="s">
        <v>48</v>
      </c>
      <c r="T133" s="40" t="s">
        <v>49</v>
      </c>
      <c r="U133" s="47" t="s">
        <v>49</v>
      </c>
      <c r="V133" s="47" t="s">
        <v>49</v>
      </c>
      <c r="W133" s="47" t="s">
        <v>49</v>
      </c>
      <c r="X133" s="47" t="s">
        <v>49</v>
      </c>
      <c r="Y133" s="47" t="s">
        <v>49</v>
      </c>
      <c r="Z133" s="47" t="s">
        <v>49</v>
      </c>
      <c r="AA133" s="47">
        <v>2028</v>
      </c>
    </row>
    <row r="134" spans="1:35" s="4" customFormat="1" ht="24" x14ac:dyDescent="0.25">
      <c r="A134" s="43"/>
      <c r="B134" s="43"/>
      <c r="C134" s="43"/>
      <c r="D134" s="44"/>
      <c r="E134" s="44"/>
      <c r="F134" s="44"/>
      <c r="G134" s="44"/>
      <c r="H134" s="44"/>
      <c r="I134" s="45"/>
      <c r="J134" s="45"/>
      <c r="K134" s="45"/>
      <c r="L134" s="45"/>
      <c r="M134" s="45"/>
      <c r="N134" s="45"/>
      <c r="O134" s="45"/>
      <c r="P134" s="45"/>
      <c r="Q134" s="51"/>
      <c r="R134" s="48" t="s">
        <v>31</v>
      </c>
      <c r="S134" s="40" t="s">
        <v>48</v>
      </c>
      <c r="T134" s="50" t="s">
        <v>49</v>
      </c>
      <c r="U134" s="50" t="s">
        <v>69</v>
      </c>
      <c r="V134" s="50" t="s">
        <v>69</v>
      </c>
      <c r="W134" s="50" t="s">
        <v>69</v>
      </c>
      <c r="X134" s="50" t="s">
        <v>69</v>
      </c>
      <c r="Y134" s="47" t="s">
        <v>49</v>
      </c>
      <c r="Z134" s="52" t="s">
        <v>69</v>
      </c>
      <c r="AA134" s="47">
        <v>2028</v>
      </c>
    </row>
    <row r="135" spans="1:35" s="4" customFormat="1" x14ac:dyDescent="0.25">
      <c r="A135" s="43"/>
      <c r="B135" s="43"/>
      <c r="C135" s="43"/>
      <c r="D135" s="44"/>
      <c r="E135" s="44"/>
      <c r="F135" s="44"/>
      <c r="G135" s="44"/>
      <c r="H135" s="44"/>
      <c r="I135" s="45"/>
      <c r="J135" s="45"/>
      <c r="K135" s="45"/>
      <c r="L135" s="45"/>
      <c r="M135" s="45"/>
      <c r="N135" s="45"/>
      <c r="O135" s="45"/>
      <c r="P135" s="45"/>
      <c r="Q135" s="51"/>
      <c r="R135" s="48" t="s">
        <v>32</v>
      </c>
      <c r="S135" s="40" t="s">
        <v>47</v>
      </c>
      <c r="T135" s="40">
        <v>3</v>
      </c>
      <c r="U135" s="47">
        <v>3</v>
      </c>
      <c r="V135" s="47">
        <v>3</v>
      </c>
      <c r="W135" s="47">
        <v>3</v>
      </c>
      <c r="X135" s="47">
        <v>3</v>
      </c>
      <c r="Y135" s="47">
        <v>3</v>
      </c>
      <c r="Z135" s="56">
        <v>18</v>
      </c>
      <c r="AA135" s="47">
        <v>2028</v>
      </c>
    </row>
    <row r="136" spans="1:35" s="11" customFormat="1" ht="36" x14ac:dyDescent="0.25">
      <c r="A136" s="43"/>
      <c r="B136" s="43"/>
      <c r="C136" s="43"/>
      <c r="D136" s="44"/>
      <c r="E136" s="44"/>
      <c r="F136" s="44"/>
      <c r="G136" s="44"/>
      <c r="H136" s="44"/>
      <c r="I136" s="45"/>
      <c r="J136" s="45"/>
      <c r="K136" s="45"/>
      <c r="L136" s="45"/>
      <c r="M136" s="45"/>
      <c r="N136" s="45"/>
      <c r="O136" s="45"/>
      <c r="P136" s="45"/>
      <c r="Q136" s="51"/>
      <c r="R136" s="9" t="s">
        <v>33</v>
      </c>
      <c r="S136" s="40" t="s">
        <v>45</v>
      </c>
      <c r="T136" s="40" t="s">
        <v>45</v>
      </c>
      <c r="U136" s="40" t="s">
        <v>45</v>
      </c>
      <c r="V136" s="40" t="s">
        <v>45</v>
      </c>
      <c r="W136" s="40" t="s">
        <v>45</v>
      </c>
      <c r="X136" s="40" t="s">
        <v>45</v>
      </c>
      <c r="Y136" s="59" t="s">
        <v>45</v>
      </c>
      <c r="Z136" s="59" t="s">
        <v>45</v>
      </c>
      <c r="AA136" s="47">
        <v>2028</v>
      </c>
    </row>
    <row r="137" spans="1:35" s="4" customFormat="1" ht="24" x14ac:dyDescent="0.25">
      <c r="A137" s="43"/>
      <c r="B137" s="43"/>
      <c r="C137" s="43"/>
      <c r="D137" s="44"/>
      <c r="E137" s="44"/>
      <c r="F137" s="44"/>
      <c r="G137" s="44"/>
      <c r="H137" s="44"/>
      <c r="I137" s="45"/>
      <c r="J137" s="45"/>
      <c r="K137" s="45"/>
      <c r="L137" s="45"/>
      <c r="M137" s="45"/>
      <c r="N137" s="45"/>
      <c r="O137" s="45"/>
      <c r="P137" s="45"/>
      <c r="Q137" s="51"/>
      <c r="R137" s="9" t="s">
        <v>34</v>
      </c>
      <c r="S137" s="40" t="s">
        <v>22</v>
      </c>
      <c r="T137" s="63">
        <v>60</v>
      </c>
      <c r="U137" s="63">
        <v>65</v>
      </c>
      <c r="V137" s="63">
        <v>70</v>
      </c>
      <c r="W137" s="63">
        <v>75</v>
      </c>
      <c r="X137" s="63">
        <v>80</v>
      </c>
      <c r="Y137" s="63">
        <v>85</v>
      </c>
      <c r="Z137" s="63">
        <v>85</v>
      </c>
      <c r="AA137" s="47">
        <v>2028</v>
      </c>
    </row>
    <row r="138" spans="1:35" s="4" customFormat="1" ht="36" x14ac:dyDescent="0.25">
      <c r="A138" s="43"/>
      <c r="B138" s="43"/>
      <c r="C138" s="43"/>
      <c r="D138" s="44"/>
      <c r="E138" s="44"/>
      <c r="F138" s="44"/>
      <c r="G138" s="44"/>
      <c r="H138" s="44"/>
      <c r="I138" s="45"/>
      <c r="J138" s="45"/>
      <c r="K138" s="45"/>
      <c r="L138" s="45"/>
      <c r="M138" s="45"/>
      <c r="N138" s="45"/>
      <c r="O138" s="45"/>
      <c r="P138" s="45"/>
      <c r="Q138" s="51"/>
      <c r="R138" s="9" t="s">
        <v>83</v>
      </c>
      <c r="S138" s="40" t="s">
        <v>11</v>
      </c>
      <c r="T138" s="64" t="s">
        <v>49</v>
      </c>
      <c r="U138" s="64" t="s">
        <v>49</v>
      </c>
      <c r="V138" s="64" t="s">
        <v>49</v>
      </c>
      <c r="W138" s="64" t="s">
        <v>49</v>
      </c>
      <c r="X138" s="64" t="s">
        <v>49</v>
      </c>
      <c r="Y138" s="64" t="s">
        <v>49</v>
      </c>
      <c r="Z138" s="64" t="s">
        <v>49</v>
      </c>
      <c r="AA138" s="47">
        <v>2028</v>
      </c>
    </row>
    <row r="139" spans="1:35" s="4" customFormat="1" ht="24" x14ac:dyDescent="0.25">
      <c r="A139" s="43"/>
      <c r="B139" s="43"/>
      <c r="C139" s="43"/>
      <c r="D139" s="44"/>
      <c r="E139" s="44"/>
      <c r="F139" s="44"/>
      <c r="G139" s="44"/>
      <c r="H139" s="44"/>
      <c r="I139" s="45"/>
      <c r="J139" s="45"/>
      <c r="K139" s="45"/>
      <c r="L139" s="45"/>
      <c r="M139" s="45"/>
      <c r="N139" s="45"/>
      <c r="O139" s="45"/>
      <c r="P139" s="45"/>
      <c r="Q139" s="51"/>
      <c r="R139" s="9" t="s">
        <v>85</v>
      </c>
      <c r="S139" s="40" t="s">
        <v>22</v>
      </c>
      <c r="T139" s="63">
        <v>60</v>
      </c>
      <c r="U139" s="63">
        <v>65</v>
      </c>
      <c r="V139" s="63">
        <v>70</v>
      </c>
      <c r="W139" s="63">
        <v>75</v>
      </c>
      <c r="X139" s="63">
        <v>80</v>
      </c>
      <c r="Y139" s="63">
        <v>85</v>
      </c>
      <c r="Z139" s="63">
        <v>85</v>
      </c>
      <c r="AA139" s="47">
        <v>2028</v>
      </c>
    </row>
    <row r="140" spans="1:35" s="4" customFormat="1" ht="24" x14ac:dyDescent="0.25">
      <c r="A140" s="43"/>
      <c r="B140" s="43"/>
      <c r="C140" s="43"/>
      <c r="D140" s="44"/>
      <c r="E140" s="44"/>
      <c r="F140" s="44"/>
      <c r="G140" s="44"/>
      <c r="H140" s="44"/>
      <c r="I140" s="45"/>
      <c r="J140" s="45"/>
      <c r="K140" s="45"/>
      <c r="L140" s="45"/>
      <c r="M140" s="45"/>
      <c r="N140" s="45"/>
      <c r="O140" s="45"/>
      <c r="P140" s="45"/>
      <c r="Q140" s="51"/>
      <c r="R140" s="48" t="s">
        <v>139</v>
      </c>
      <c r="S140" s="40" t="s">
        <v>11</v>
      </c>
      <c r="T140" s="63" t="s">
        <v>49</v>
      </c>
      <c r="U140" s="63" t="s">
        <v>49</v>
      </c>
      <c r="V140" s="63" t="s">
        <v>49</v>
      </c>
      <c r="W140" s="63" t="s">
        <v>49</v>
      </c>
      <c r="X140" s="63" t="s">
        <v>49</v>
      </c>
      <c r="Y140" s="63" t="s">
        <v>49</v>
      </c>
      <c r="Z140" s="63" t="s">
        <v>49</v>
      </c>
      <c r="AA140" s="47">
        <v>2028</v>
      </c>
    </row>
    <row r="141" spans="1:35" s="4" customFormat="1" ht="24" x14ac:dyDescent="0.25">
      <c r="A141" s="43"/>
      <c r="B141" s="43"/>
      <c r="C141" s="43"/>
      <c r="D141" s="44"/>
      <c r="E141" s="44"/>
      <c r="F141" s="44"/>
      <c r="G141" s="44"/>
      <c r="H141" s="44"/>
      <c r="I141" s="45"/>
      <c r="J141" s="45"/>
      <c r="K141" s="45"/>
      <c r="L141" s="45"/>
      <c r="M141" s="45"/>
      <c r="N141" s="45"/>
      <c r="O141" s="45"/>
      <c r="P141" s="45"/>
      <c r="Q141" s="51"/>
      <c r="R141" s="9" t="s">
        <v>84</v>
      </c>
      <c r="S141" s="40" t="s">
        <v>58</v>
      </c>
      <c r="T141" s="63">
        <v>2</v>
      </c>
      <c r="U141" s="63">
        <v>2</v>
      </c>
      <c r="V141" s="63">
        <v>2</v>
      </c>
      <c r="W141" s="63">
        <v>2</v>
      </c>
      <c r="X141" s="63">
        <v>2</v>
      </c>
      <c r="Y141" s="63">
        <v>2</v>
      </c>
      <c r="Z141" s="56">
        <v>12</v>
      </c>
      <c r="AA141" s="47">
        <v>2028</v>
      </c>
    </row>
    <row r="142" spans="1:35" s="12" customFormat="1" ht="24" x14ac:dyDescent="0.25">
      <c r="A142" s="43"/>
      <c r="B142" s="43"/>
      <c r="C142" s="43"/>
      <c r="D142" s="44"/>
      <c r="E142" s="44"/>
      <c r="F142" s="44"/>
      <c r="G142" s="44"/>
      <c r="H142" s="44"/>
      <c r="I142" s="45"/>
      <c r="J142" s="45"/>
      <c r="K142" s="45"/>
      <c r="L142" s="45"/>
      <c r="M142" s="45"/>
      <c r="N142" s="45"/>
      <c r="O142" s="45"/>
      <c r="P142" s="45"/>
      <c r="Q142" s="51"/>
      <c r="R142" s="48" t="s">
        <v>140</v>
      </c>
      <c r="S142" s="40" t="s">
        <v>7</v>
      </c>
      <c r="T142" s="65">
        <f t="shared" ref="T142:Y142" si="11">T143+T153</f>
        <v>0</v>
      </c>
      <c r="U142" s="65">
        <f t="shared" si="11"/>
        <v>0</v>
      </c>
      <c r="V142" s="65">
        <f t="shared" si="11"/>
        <v>0</v>
      </c>
      <c r="W142" s="65">
        <f t="shared" si="11"/>
        <v>0</v>
      </c>
      <c r="X142" s="65">
        <f t="shared" si="11"/>
        <v>0</v>
      </c>
      <c r="Y142" s="65">
        <f t="shared" si="11"/>
        <v>0</v>
      </c>
      <c r="Z142" s="52">
        <f>SUM(T142:Y142)</f>
        <v>0</v>
      </c>
      <c r="AA142" s="47">
        <v>2028</v>
      </c>
      <c r="AB142" s="13"/>
      <c r="AC142" s="13"/>
      <c r="AD142" s="13"/>
      <c r="AE142" s="13"/>
      <c r="AF142" s="13"/>
      <c r="AG142" s="13"/>
      <c r="AH142" s="13"/>
      <c r="AI142" s="13"/>
    </row>
    <row r="143" spans="1:35" s="11" customFormat="1" ht="24" x14ac:dyDescent="0.25">
      <c r="A143" s="43"/>
      <c r="B143" s="43"/>
      <c r="C143" s="43"/>
      <c r="D143" s="44"/>
      <c r="E143" s="44"/>
      <c r="F143" s="44"/>
      <c r="G143" s="44"/>
      <c r="H143" s="44"/>
      <c r="I143" s="45"/>
      <c r="J143" s="45"/>
      <c r="K143" s="45"/>
      <c r="L143" s="45"/>
      <c r="M143" s="45"/>
      <c r="N143" s="45"/>
      <c r="O143" s="45"/>
      <c r="P143" s="45"/>
      <c r="Q143" s="51"/>
      <c r="R143" s="48" t="s">
        <v>141</v>
      </c>
      <c r="S143" s="40" t="s">
        <v>7</v>
      </c>
      <c r="T143" s="66">
        <f>T145</f>
        <v>0</v>
      </c>
      <c r="U143" s="66">
        <f t="shared" ref="U143:Z143" si="12">U145</f>
        <v>0</v>
      </c>
      <c r="V143" s="66">
        <f t="shared" si="12"/>
        <v>0</v>
      </c>
      <c r="W143" s="66">
        <f t="shared" si="12"/>
        <v>0</v>
      </c>
      <c r="X143" s="66">
        <f t="shared" si="12"/>
        <v>0</v>
      </c>
      <c r="Y143" s="66">
        <f t="shared" si="12"/>
        <v>0</v>
      </c>
      <c r="Z143" s="66">
        <f t="shared" si="12"/>
        <v>0</v>
      </c>
      <c r="AA143" s="47">
        <v>2028</v>
      </c>
      <c r="AB143" s="16"/>
      <c r="AC143" s="16"/>
      <c r="AD143" s="16"/>
      <c r="AE143" s="16"/>
      <c r="AF143" s="16"/>
      <c r="AG143" s="16"/>
      <c r="AH143" s="16"/>
      <c r="AI143" s="16"/>
    </row>
    <row r="144" spans="1:35" s="4" customFormat="1" x14ac:dyDescent="0.25">
      <c r="A144" s="43"/>
      <c r="B144" s="43"/>
      <c r="C144" s="43"/>
      <c r="D144" s="44"/>
      <c r="E144" s="44"/>
      <c r="F144" s="44"/>
      <c r="G144" s="44"/>
      <c r="H144" s="44"/>
      <c r="I144" s="45"/>
      <c r="J144" s="45"/>
      <c r="K144" s="45"/>
      <c r="L144" s="45"/>
      <c r="M144" s="45"/>
      <c r="N144" s="45"/>
      <c r="O144" s="45"/>
      <c r="P144" s="45"/>
      <c r="Q144" s="51"/>
      <c r="R144" s="48" t="s">
        <v>59</v>
      </c>
      <c r="S144" s="40" t="s">
        <v>22</v>
      </c>
      <c r="T144" s="63">
        <v>70</v>
      </c>
      <c r="U144" s="63">
        <v>72</v>
      </c>
      <c r="V144" s="63">
        <v>73</v>
      </c>
      <c r="W144" s="63">
        <v>74</v>
      </c>
      <c r="X144" s="63">
        <v>75</v>
      </c>
      <c r="Y144" s="63">
        <v>75</v>
      </c>
      <c r="Z144" s="63">
        <v>75</v>
      </c>
      <c r="AA144" s="47">
        <v>2028</v>
      </c>
      <c r="AB144" s="3"/>
      <c r="AC144" s="3"/>
      <c r="AD144" s="3"/>
      <c r="AE144" s="3"/>
      <c r="AF144" s="3"/>
      <c r="AG144" s="3"/>
      <c r="AH144" s="3"/>
      <c r="AI144" s="3"/>
    </row>
    <row r="145" spans="1:36" s="4" customFormat="1" ht="24" x14ac:dyDescent="0.25">
      <c r="A145" s="45">
        <v>5</v>
      </c>
      <c r="B145" s="45">
        <v>5</v>
      </c>
      <c r="C145" s="45">
        <v>6</v>
      </c>
      <c r="D145" s="54">
        <v>0</v>
      </c>
      <c r="E145" s="54">
        <v>7</v>
      </c>
      <c r="F145" s="54">
        <v>0</v>
      </c>
      <c r="G145" s="54">
        <v>7</v>
      </c>
      <c r="H145" s="54">
        <v>0</v>
      </c>
      <c r="I145" s="45">
        <v>7</v>
      </c>
      <c r="J145" s="45">
        <v>4</v>
      </c>
      <c r="K145" s="45">
        <v>0</v>
      </c>
      <c r="L145" s="45">
        <v>1</v>
      </c>
      <c r="M145" s="45">
        <v>2</v>
      </c>
      <c r="N145" s="45">
        <v>0</v>
      </c>
      <c r="O145" s="45">
        <v>0</v>
      </c>
      <c r="P145" s="45">
        <v>1</v>
      </c>
      <c r="Q145" s="51">
        <v>0</v>
      </c>
      <c r="R145" s="48" t="s">
        <v>36</v>
      </c>
      <c r="S145" s="40" t="s">
        <v>7</v>
      </c>
      <c r="T145" s="67">
        <v>0</v>
      </c>
      <c r="U145" s="67">
        <v>0</v>
      </c>
      <c r="V145" s="67">
        <v>0</v>
      </c>
      <c r="W145" s="67">
        <v>0</v>
      </c>
      <c r="X145" s="67">
        <v>0</v>
      </c>
      <c r="Y145" s="67">
        <v>0</v>
      </c>
      <c r="Z145" s="52">
        <f>SUM(T145:Y145)</f>
        <v>0</v>
      </c>
      <c r="AA145" s="47">
        <v>2028</v>
      </c>
      <c r="AB145" s="3"/>
      <c r="AC145" s="3"/>
      <c r="AD145" s="3"/>
      <c r="AE145" s="3"/>
      <c r="AF145" s="3"/>
      <c r="AG145" s="3"/>
      <c r="AH145" s="3"/>
      <c r="AI145" s="3"/>
    </row>
    <row r="146" spans="1:36" s="4" customFormat="1" ht="14.25" customHeight="1" x14ac:dyDescent="0.25">
      <c r="A146" s="43"/>
      <c r="B146" s="43"/>
      <c r="C146" s="43"/>
      <c r="D146" s="44"/>
      <c r="E146" s="44"/>
      <c r="F146" s="44"/>
      <c r="G146" s="44"/>
      <c r="H146" s="44"/>
      <c r="I146" s="45"/>
      <c r="J146" s="45"/>
      <c r="K146" s="45"/>
      <c r="L146" s="45"/>
      <c r="M146" s="45"/>
      <c r="N146" s="45"/>
      <c r="O146" s="45"/>
      <c r="P146" s="45"/>
      <c r="Q146" s="51"/>
      <c r="R146" s="48" t="s">
        <v>38</v>
      </c>
      <c r="S146" s="40" t="s">
        <v>47</v>
      </c>
      <c r="T146" s="40">
        <v>20</v>
      </c>
      <c r="U146" s="47">
        <v>20</v>
      </c>
      <c r="V146" s="47">
        <v>20</v>
      </c>
      <c r="W146" s="47">
        <v>20</v>
      </c>
      <c r="X146" s="47">
        <v>20</v>
      </c>
      <c r="Y146" s="47">
        <v>20</v>
      </c>
      <c r="Z146" s="56">
        <f>SUM(T146+U146+V146+W146+X146)</f>
        <v>100</v>
      </c>
      <c r="AA146" s="47">
        <v>2028</v>
      </c>
      <c r="AB146" s="3"/>
      <c r="AC146" s="3"/>
      <c r="AD146" s="3"/>
      <c r="AE146" s="3"/>
      <c r="AF146" s="3"/>
      <c r="AG146" s="3"/>
      <c r="AH146" s="3"/>
      <c r="AI146" s="3"/>
    </row>
    <row r="147" spans="1:36" s="8" customFormat="1" ht="26.25" customHeight="1" x14ac:dyDescent="0.25">
      <c r="A147" s="43"/>
      <c r="B147" s="43"/>
      <c r="C147" s="43"/>
      <c r="D147" s="44"/>
      <c r="E147" s="44"/>
      <c r="F147" s="44"/>
      <c r="G147" s="44"/>
      <c r="H147" s="44"/>
      <c r="I147" s="45"/>
      <c r="J147" s="45"/>
      <c r="K147" s="45"/>
      <c r="L147" s="45"/>
      <c r="M147" s="68"/>
      <c r="N147" s="68"/>
      <c r="O147" s="68"/>
      <c r="P147" s="68"/>
      <c r="Q147" s="51"/>
      <c r="R147" s="48" t="s">
        <v>37</v>
      </c>
      <c r="S147" s="40" t="s">
        <v>48</v>
      </c>
      <c r="T147" s="50" t="s">
        <v>49</v>
      </c>
      <c r="U147" s="50" t="s">
        <v>69</v>
      </c>
      <c r="V147" s="50" t="s">
        <v>69</v>
      </c>
      <c r="W147" s="50" t="s">
        <v>69</v>
      </c>
      <c r="X147" s="50" t="s">
        <v>69</v>
      </c>
      <c r="Y147" s="47" t="s">
        <v>49</v>
      </c>
      <c r="Z147" s="52" t="s">
        <v>49</v>
      </c>
      <c r="AA147" s="47">
        <v>2028</v>
      </c>
      <c r="AB147" s="3"/>
      <c r="AC147" s="3"/>
      <c r="AD147" s="3"/>
      <c r="AE147" s="3"/>
      <c r="AF147" s="3"/>
      <c r="AG147" s="3"/>
      <c r="AH147" s="3"/>
      <c r="AI147" s="3"/>
      <c r="AJ147" s="7"/>
    </row>
    <row r="148" spans="1:36" s="8" customFormat="1" ht="26.25" customHeight="1" x14ac:dyDescent="0.25">
      <c r="A148" s="43"/>
      <c r="B148" s="43"/>
      <c r="C148" s="43"/>
      <c r="D148" s="44"/>
      <c r="E148" s="44"/>
      <c r="F148" s="44"/>
      <c r="G148" s="44"/>
      <c r="H148" s="44"/>
      <c r="I148" s="68"/>
      <c r="J148" s="68"/>
      <c r="K148" s="68"/>
      <c r="L148" s="68"/>
      <c r="M148" s="68"/>
      <c r="N148" s="68"/>
      <c r="O148" s="68"/>
      <c r="P148" s="68"/>
      <c r="Q148" s="51"/>
      <c r="R148" s="48" t="s">
        <v>39</v>
      </c>
      <c r="S148" s="40" t="s">
        <v>47</v>
      </c>
      <c r="T148" s="40">
        <v>1</v>
      </c>
      <c r="U148" s="47">
        <v>1</v>
      </c>
      <c r="V148" s="47">
        <v>1</v>
      </c>
      <c r="W148" s="47">
        <v>1</v>
      </c>
      <c r="X148" s="47">
        <v>1</v>
      </c>
      <c r="Y148" s="47">
        <v>1</v>
      </c>
      <c r="Z148" s="56">
        <v>6</v>
      </c>
      <c r="AA148" s="47">
        <v>2028</v>
      </c>
      <c r="AB148" s="3"/>
      <c r="AC148" s="3"/>
      <c r="AD148" s="3"/>
      <c r="AE148" s="3"/>
      <c r="AF148" s="3"/>
      <c r="AG148" s="3"/>
      <c r="AH148" s="3"/>
      <c r="AI148" s="3"/>
      <c r="AJ148" s="7"/>
    </row>
    <row r="149" spans="1:36" s="8" customFormat="1" ht="27" customHeight="1" x14ac:dyDescent="0.25">
      <c r="A149" s="43"/>
      <c r="B149" s="43"/>
      <c r="C149" s="43"/>
      <c r="D149" s="44"/>
      <c r="E149" s="44"/>
      <c r="F149" s="44"/>
      <c r="G149" s="44"/>
      <c r="H149" s="44"/>
      <c r="I149" s="45"/>
      <c r="J149" s="45"/>
      <c r="K149" s="45"/>
      <c r="L149" s="45"/>
      <c r="M149" s="68"/>
      <c r="N149" s="68"/>
      <c r="O149" s="68"/>
      <c r="P149" s="68"/>
      <c r="Q149" s="51"/>
      <c r="R149" s="48" t="s">
        <v>142</v>
      </c>
      <c r="S149" s="40" t="s">
        <v>48</v>
      </c>
      <c r="T149" s="50" t="s">
        <v>69</v>
      </c>
      <c r="U149" s="50" t="s">
        <v>69</v>
      </c>
      <c r="V149" s="50" t="s">
        <v>69</v>
      </c>
      <c r="W149" s="50" t="s">
        <v>69</v>
      </c>
      <c r="X149" s="50" t="s">
        <v>69</v>
      </c>
      <c r="Y149" s="47" t="s">
        <v>49</v>
      </c>
      <c r="Z149" s="52" t="s">
        <v>69</v>
      </c>
      <c r="AA149" s="47">
        <v>2028</v>
      </c>
      <c r="AB149" s="3"/>
      <c r="AC149" s="3"/>
      <c r="AD149" s="3"/>
      <c r="AE149" s="3"/>
      <c r="AF149" s="3"/>
      <c r="AG149" s="3"/>
      <c r="AH149" s="3"/>
      <c r="AI149" s="3"/>
      <c r="AJ149" s="7"/>
    </row>
    <row r="150" spans="1:36" s="8" customFormat="1" ht="24.75" customHeight="1" x14ac:dyDescent="0.25">
      <c r="A150" s="43"/>
      <c r="B150" s="43"/>
      <c r="C150" s="43"/>
      <c r="D150" s="44"/>
      <c r="E150" s="44"/>
      <c r="F150" s="44"/>
      <c r="G150" s="44"/>
      <c r="H150" s="44"/>
      <c r="I150" s="68"/>
      <c r="J150" s="68"/>
      <c r="K150" s="68"/>
      <c r="L150" s="68"/>
      <c r="M150" s="68"/>
      <c r="N150" s="68"/>
      <c r="O150" s="68"/>
      <c r="P150" s="68"/>
      <c r="Q150" s="51"/>
      <c r="R150" s="48" t="s">
        <v>40</v>
      </c>
      <c r="S150" s="40" t="s">
        <v>47</v>
      </c>
      <c r="T150" s="40">
        <v>1</v>
      </c>
      <c r="U150" s="40">
        <v>1</v>
      </c>
      <c r="V150" s="40">
        <v>1</v>
      </c>
      <c r="W150" s="40">
        <v>1</v>
      </c>
      <c r="X150" s="40">
        <v>1</v>
      </c>
      <c r="Y150" s="47">
        <v>1</v>
      </c>
      <c r="Z150" s="56">
        <v>6</v>
      </c>
      <c r="AA150" s="47">
        <v>2028</v>
      </c>
      <c r="AB150" s="3"/>
      <c r="AC150" s="3"/>
      <c r="AD150" s="3"/>
      <c r="AE150" s="3"/>
      <c r="AF150" s="3"/>
      <c r="AG150" s="3"/>
      <c r="AH150" s="3"/>
      <c r="AI150" s="3"/>
      <c r="AJ150" s="7"/>
    </row>
    <row r="151" spans="1:36" s="8" customFormat="1" ht="41.25" customHeight="1" x14ac:dyDescent="0.25">
      <c r="A151" s="43"/>
      <c r="B151" s="43"/>
      <c r="C151" s="43"/>
      <c r="D151" s="44"/>
      <c r="E151" s="44"/>
      <c r="F151" s="44"/>
      <c r="G151" s="44"/>
      <c r="H151" s="44"/>
      <c r="I151" s="45"/>
      <c r="J151" s="45"/>
      <c r="K151" s="45"/>
      <c r="L151" s="45"/>
      <c r="M151" s="68"/>
      <c r="N151" s="68"/>
      <c r="O151" s="68"/>
      <c r="P151" s="68"/>
      <c r="Q151" s="51"/>
      <c r="R151" s="48" t="s">
        <v>41</v>
      </c>
      <c r="S151" s="40" t="s">
        <v>48</v>
      </c>
      <c r="T151" s="40" t="s">
        <v>49</v>
      </c>
      <c r="U151" s="40" t="s">
        <v>49</v>
      </c>
      <c r="V151" s="40" t="s">
        <v>49</v>
      </c>
      <c r="W151" s="40" t="s">
        <v>49</v>
      </c>
      <c r="X151" s="40" t="s">
        <v>49</v>
      </c>
      <c r="Y151" s="47" t="s">
        <v>49</v>
      </c>
      <c r="Z151" s="47" t="s">
        <v>49</v>
      </c>
      <c r="AA151" s="47">
        <v>2028</v>
      </c>
      <c r="AB151" s="3"/>
      <c r="AC151" s="3"/>
      <c r="AD151" s="3"/>
      <c r="AE151" s="3"/>
      <c r="AF151" s="3"/>
      <c r="AG151" s="3"/>
      <c r="AH151" s="3"/>
      <c r="AI151" s="3"/>
      <c r="AJ151" s="7"/>
    </row>
    <row r="152" spans="1:36" s="8" customFormat="1" ht="25.5" customHeight="1" x14ac:dyDescent="0.25">
      <c r="A152" s="43"/>
      <c r="B152" s="43"/>
      <c r="C152" s="43"/>
      <c r="D152" s="44"/>
      <c r="E152" s="44"/>
      <c r="F152" s="44"/>
      <c r="G152" s="44"/>
      <c r="H152" s="44"/>
      <c r="I152" s="68"/>
      <c r="J152" s="68"/>
      <c r="K152" s="68"/>
      <c r="L152" s="68"/>
      <c r="M152" s="68"/>
      <c r="N152" s="68"/>
      <c r="O152" s="68"/>
      <c r="P152" s="68"/>
      <c r="Q152" s="51"/>
      <c r="R152" s="48" t="s">
        <v>42</v>
      </c>
      <c r="S152" s="40" t="s">
        <v>48</v>
      </c>
      <c r="T152" s="40" t="s">
        <v>49</v>
      </c>
      <c r="U152" s="40" t="s">
        <v>49</v>
      </c>
      <c r="V152" s="40" t="s">
        <v>49</v>
      </c>
      <c r="W152" s="40" t="s">
        <v>49</v>
      </c>
      <c r="X152" s="40" t="s">
        <v>49</v>
      </c>
      <c r="Y152" s="47" t="s">
        <v>49</v>
      </c>
      <c r="Z152" s="47" t="s">
        <v>49</v>
      </c>
      <c r="AA152" s="47">
        <v>2028</v>
      </c>
      <c r="AB152" s="3"/>
      <c r="AC152" s="3"/>
      <c r="AD152" s="3"/>
      <c r="AE152" s="3"/>
      <c r="AF152" s="3"/>
      <c r="AG152" s="3"/>
      <c r="AH152" s="3"/>
      <c r="AI152" s="3"/>
      <c r="AJ152" s="7"/>
    </row>
    <row r="153" spans="1:36" s="18" customFormat="1" ht="24" x14ac:dyDescent="0.25">
      <c r="A153" s="43"/>
      <c r="B153" s="43"/>
      <c r="C153" s="43"/>
      <c r="D153" s="44"/>
      <c r="E153" s="44"/>
      <c r="F153" s="44"/>
      <c r="G153" s="44"/>
      <c r="H153" s="44"/>
      <c r="I153" s="45"/>
      <c r="J153" s="45"/>
      <c r="K153" s="45"/>
      <c r="L153" s="68"/>
      <c r="M153" s="68"/>
      <c r="N153" s="68"/>
      <c r="O153" s="68"/>
      <c r="P153" s="68"/>
      <c r="Q153" s="51"/>
      <c r="R153" s="48" t="s">
        <v>143</v>
      </c>
      <c r="S153" s="40" t="s">
        <v>7</v>
      </c>
      <c r="T153" s="50">
        <f>T160</f>
        <v>0</v>
      </c>
      <c r="U153" s="50">
        <f t="shared" ref="U153:Z153" si="13">U160</f>
        <v>0</v>
      </c>
      <c r="V153" s="50">
        <f t="shared" si="13"/>
        <v>0</v>
      </c>
      <c r="W153" s="50">
        <f t="shared" si="13"/>
        <v>0</v>
      </c>
      <c r="X153" s="50">
        <f t="shared" si="13"/>
        <v>0</v>
      </c>
      <c r="Y153" s="50">
        <f t="shared" si="13"/>
        <v>0</v>
      </c>
      <c r="Z153" s="50">
        <f t="shared" si="13"/>
        <v>0</v>
      </c>
      <c r="AA153" s="47">
        <v>2028</v>
      </c>
      <c r="AB153" s="16"/>
      <c r="AC153" s="16"/>
      <c r="AD153" s="16"/>
      <c r="AE153" s="16"/>
      <c r="AF153" s="16"/>
      <c r="AG153" s="16"/>
      <c r="AH153" s="16"/>
      <c r="AI153" s="16"/>
      <c r="AJ153" s="17"/>
    </row>
    <row r="154" spans="1:36" s="8" customFormat="1" ht="24" x14ac:dyDescent="0.25">
      <c r="A154" s="43"/>
      <c r="B154" s="43"/>
      <c r="C154" s="43"/>
      <c r="D154" s="44"/>
      <c r="E154" s="44"/>
      <c r="F154" s="44"/>
      <c r="G154" s="44"/>
      <c r="H154" s="44"/>
      <c r="I154" s="68"/>
      <c r="J154" s="68"/>
      <c r="K154" s="68"/>
      <c r="L154" s="68"/>
      <c r="M154" s="68"/>
      <c r="N154" s="68"/>
      <c r="O154" s="68"/>
      <c r="P154" s="68"/>
      <c r="Q154" s="51"/>
      <c r="R154" s="48" t="s">
        <v>144</v>
      </c>
      <c r="S154" s="40" t="s">
        <v>47</v>
      </c>
      <c r="T154" s="40">
        <v>800</v>
      </c>
      <c r="U154" s="47">
        <v>900</v>
      </c>
      <c r="V154" s="47">
        <v>1000</v>
      </c>
      <c r="W154" s="47">
        <v>1100</v>
      </c>
      <c r="X154" s="47">
        <v>1200</v>
      </c>
      <c r="Y154" s="47">
        <v>1300</v>
      </c>
      <c r="Z154" s="56">
        <v>6300</v>
      </c>
      <c r="AA154" s="47">
        <v>2028</v>
      </c>
      <c r="AB154" s="3"/>
      <c r="AC154" s="3"/>
      <c r="AD154" s="3"/>
      <c r="AE154" s="3"/>
      <c r="AF154" s="3"/>
      <c r="AG154" s="3"/>
      <c r="AH154" s="3"/>
      <c r="AI154" s="3"/>
      <c r="AJ154" s="7"/>
    </row>
    <row r="155" spans="1:36" s="8" customFormat="1" ht="26.25" customHeight="1" x14ac:dyDescent="0.25">
      <c r="A155" s="43"/>
      <c r="B155" s="43"/>
      <c r="C155" s="43"/>
      <c r="D155" s="44"/>
      <c r="E155" s="44"/>
      <c r="F155" s="44"/>
      <c r="G155" s="44"/>
      <c r="H155" s="44"/>
      <c r="I155" s="68"/>
      <c r="J155" s="68"/>
      <c r="K155" s="68"/>
      <c r="L155" s="68"/>
      <c r="M155" s="68"/>
      <c r="N155" s="68"/>
      <c r="O155" s="68"/>
      <c r="P155" s="68"/>
      <c r="Q155" s="51"/>
      <c r="R155" s="48" t="s">
        <v>145</v>
      </c>
      <c r="S155" s="40" t="s">
        <v>7</v>
      </c>
      <c r="T155" s="50">
        <v>200</v>
      </c>
      <c r="U155" s="52">
        <v>250</v>
      </c>
      <c r="V155" s="52">
        <v>300</v>
      </c>
      <c r="W155" s="52">
        <v>350</v>
      </c>
      <c r="X155" s="52">
        <v>400</v>
      </c>
      <c r="Y155" s="47">
        <v>450</v>
      </c>
      <c r="Z155" s="52">
        <v>1950</v>
      </c>
      <c r="AA155" s="47">
        <v>2028</v>
      </c>
      <c r="AB155" s="3"/>
      <c r="AC155" s="3"/>
      <c r="AD155" s="3"/>
      <c r="AE155" s="3"/>
      <c r="AF155" s="3"/>
      <c r="AG155" s="3"/>
      <c r="AH155" s="3"/>
      <c r="AI155" s="3"/>
      <c r="AJ155" s="7"/>
    </row>
    <row r="156" spans="1:36" s="8" customFormat="1" ht="24" customHeight="1" x14ac:dyDescent="0.25">
      <c r="A156" s="43"/>
      <c r="B156" s="43"/>
      <c r="C156" s="43"/>
      <c r="D156" s="44"/>
      <c r="E156" s="44"/>
      <c r="F156" s="44"/>
      <c r="G156" s="44"/>
      <c r="H156" s="44"/>
      <c r="I156" s="45"/>
      <c r="J156" s="45"/>
      <c r="K156" s="45"/>
      <c r="L156" s="68"/>
      <c r="M156" s="68"/>
      <c r="N156" s="68"/>
      <c r="O156" s="68"/>
      <c r="P156" s="68"/>
      <c r="Q156" s="51"/>
      <c r="R156" s="48" t="s">
        <v>61</v>
      </c>
      <c r="S156" s="40" t="s">
        <v>48</v>
      </c>
      <c r="T156" s="50" t="s">
        <v>49</v>
      </c>
      <c r="U156" s="50" t="s">
        <v>49</v>
      </c>
      <c r="V156" s="50" t="s">
        <v>49</v>
      </c>
      <c r="W156" s="50" t="s">
        <v>49</v>
      </c>
      <c r="X156" s="50" t="s">
        <v>49</v>
      </c>
      <c r="Y156" s="47" t="s">
        <v>49</v>
      </c>
      <c r="Z156" s="52" t="s">
        <v>49</v>
      </c>
      <c r="AA156" s="47">
        <v>2028</v>
      </c>
      <c r="AB156" s="3"/>
      <c r="AC156" s="3"/>
      <c r="AD156" s="3"/>
      <c r="AE156" s="3"/>
      <c r="AF156" s="3"/>
      <c r="AG156" s="3"/>
      <c r="AH156" s="3"/>
      <c r="AI156" s="3"/>
      <c r="AJ156" s="7"/>
    </row>
    <row r="157" spans="1:36" s="8" customFormat="1" ht="15" customHeight="1" x14ac:dyDescent="0.25">
      <c r="A157" s="43"/>
      <c r="B157" s="43"/>
      <c r="C157" s="43"/>
      <c r="D157" s="44"/>
      <c r="E157" s="44"/>
      <c r="F157" s="44"/>
      <c r="G157" s="44"/>
      <c r="H157" s="44"/>
      <c r="I157" s="68"/>
      <c r="J157" s="68"/>
      <c r="K157" s="68"/>
      <c r="L157" s="68"/>
      <c r="M157" s="68"/>
      <c r="N157" s="68"/>
      <c r="O157" s="68"/>
      <c r="P157" s="68"/>
      <c r="Q157" s="51"/>
      <c r="R157" s="48" t="s">
        <v>62</v>
      </c>
      <c r="S157" s="40" t="s">
        <v>47</v>
      </c>
      <c r="T157" s="40">
        <v>2</v>
      </c>
      <c r="U157" s="47">
        <v>2</v>
      </c>
      <c r="V157" s="47">
        <v>2</v>
      </c>
      <c r="W157" s="47">
        <v>2</v>
      </c>
      <c r="X157" s="47">
        <v>2</v>
      </c>
      <c r="Y157" s="47">
        <v>2</v>
      </c>
      <c r="Z157" s="56">
        <v>12</v>
      </c>
      <c r="AA157" s="47">
        <v>2028</v>
      </c>
      <c r="AB157" s="3"/>
      <c r="AC157" s="3"/>
      <c r="AD157" s="3"/>
      <c r="AE157" s="3"/>
      <c r="AF157" s="3"/>
      <c r="AG157" s="3"/>
      <c r="AH157" s="3"/>
      <c r="AI157" s="3"/>
      <c r="AJ157" s="7"/>
    </row>
    <row r="158" spans="1:36" s="8" customFormat="1" ht="22.5" customHeight="1" x14ac:dyDescent="0.25">
      <c r="A158" s="43"/>
      <c r="B158" s="43"/>
      <c r="C158" s="43"/>
      <c r="D158" s="44"/>
      <c r="E158" s="44"/>
      <c r="F158" s="44"/>
      <c r="G158" s="44"/>
      <c r="H158" s="44"/>
      <c r="I158" s="45"/>
      <c r="J158" s="45"/>
      <c r="K158" s="45"/>
      <c r="L158" s="68"/>
      <c r="M158" s="68"/>
      <c r="N158" s="68"/>
      <c r="O158" s="68"/>
      <c r="P158" s="68"/>
      <c r="Q158" s="51"/>
      <c r="R158" s="48" t="s">
        <v>63</v>
      </c>
      <c r="S158" s="40" t="s">
        <v>48</v>
      </c>
      <c r="T158" s="50" t="s">
        <v>49</v>
      </c>
      <c r="U158" s="50" t="s">
        <v>49</v>
      </c>
      <c r="V158" s="50" t="s">
        <v>49</v>
      </c>
      <c r="W158" s="50" t="s">
        <v>49</v>
      </c>
      <c r="X158" s="50" t="s">
        <v>49</v>
      </c>
      <c r="Y158" s="47" t="s">
        <v>49</v>
      </c>
      <c r="Z158" s="52" t="s">
        <v>49</v>
      </c>
      <c r="AA158" s="47">
        <v>2028</v>
      </c>
      <c r="AB158" s="3"/>
      <c r="AC158" s="3"/>
      <c r="AD158" s="3"/>
      <c r="AE158" s="3"/>
      <c r="AF158" s="3"/>
      <c r="AG158" s="3"/>
      <c r="AH158" s="3"/>
      <c r="AI158" s="3"/>
      <c r="AJ158" s="7"/>
    </row>
    <row r="159" spans="1:36" s="8" customFormat="1" ht="15" customHeight="1" x14ac:dyDescent="0.25">
      <c r="A159" s="43"/>
      <c r="B159" s="43"/>
      <c r="C159" s="43"/>
      <c r="D159" s="44"/>
      <c r="E159" s="44"/>
      <c r="F159" s="44"/>
      <c r="G159" s="44"/>
      <c r="H159" s="44"/>
      <c r="I159" s="68"/>
      <c r="J159" s="68"/>
      <c r="K159" s="68"/>
      <c r="L159" s="68"/>
      <c r="M159" s="68"/>
      <c r="N159" s="68"/>
      <c r="O159" s="68"/>
      <c r="P159" s="68"/>
      <c r="Q159" s="51"/>
      <c r="R159" s="48" t="s">
        <v>64</v>
      </c>
      <c r="S159" s="40" t="s">
        <v>46</v>
      </c>
      <c r="T159" s="40">
        <v>8</v>
      </c>
      <c r="U159" s="40">
        <v>8</v>
      </c>
      <c r="V159" s="40">
        <v>8</v>
      </c>
      <c r="W159" s="40">
        <v>8</v>
      </c>
      <c r="X159" s="40">
        <v>8</v>
      </c>
      <c r="Y159" s="47">
        <v>8</v>
      </c>
      <c r="Z159" s="56">
        <v>48</v>
      </c>
      <c r="AA159" s="47">
        <v>2028</v>
      </c>
      <c r="AB159" s="3"/>
      <c r="AC159" s="3"/>
      <c r="AD159" s="3"/>
      <c r="AE159" s="3"/>
      <c r="AF159" s="3"/>
      <c r="AG159" s="3"/>
      <c r="AH159" s="3"/>
      <c r="AI159" s="3"/>
      <c r="AJ159" s="7"/>
    </row>
    <row r="160" spans="1:36" s="8" customFormat="1" ht="27.75" customHeight="1" x14ac:dyDescent="0.25">
      <c r="A160" s="43">
        <v>5</v>
      </c>
      <c r="B160" s="43">
        <v>5</v>
      </c>
      <c r="C160" s="43">
        <v>6</v>
      </c>
      <c r="D160" s="44">
        <v>0</v>
      </c>
      <c r="E160" s="44">
        <v>7</v>
      </c>
      <c r="F160" s="44">
        <v>0</v>
      </c>
      <c r="G160" s="44">
        <v>7</v>
      </c>
      <c r="H160" s="44">
        <v>0</v>
      </c>
      <c r="I160" s="45">
        <v>7</v>
      </c>
      <c r="J160" s="45">
        <v>4</v>
      </c>
      <c r="K160" s="45">
        <v>0</v>
      </c>
      <c r="L160" s="68">
        <v>2</v>
      </c>
      <c r="M160" s="68">
        <v>2</v>
      </c>
      <c r="N160" s="68">
        <v>0</v>
      </c>
      <c r="O160" s="68">
        <v>0</v>
      </c>
      <c r="P160" s="68">
        <v>3</v>
      </c>
      <c r="Q160" s="51">
        <v>0</v>
      </c>
      <c r="R160" s="48" t="s">
        <v>79</v>
      </c>
      <c r="S160" s="40" t="s">
        <v>80</v>
      </c>
      <c r="T160" s="58">
        <v>0</v>
      </c>
      <c r="U160" s="58">
        <v>0</v>
      </c>
      <c r="V160" s="58">
        <v>0</v>
      </c>
      <c r="W160" s="58">
        <v>0</v>
      </c>
      <c r="X160" s="58">
        <v>0</v>
      </c>
      <c r="Y160" s="62">
        <v>0</v>
      </c>
      <c r="Z160" s="52">
        <f>SUM(T160:Y160)</f>
        <v>0</v>
      </c>
      <c r="AA160" s="47">
        <v>2028</v>
      </c>
      <c r="AB160" s="3"/>
      <c r="AC160" s="3"/>
      <c r="AD160" s="3"/>
      <c r="AE160" s="3"/>
      <c r="AF160" s="3"/>
      <c r="AG160" s="3"/>
      <c r="AH160" s="3"/>
      <c r="AI160" s="3"/>
      <c r="AJ160" s="7"/>
    </row>
    <row r="161" spans="1:36" s="8" customFormat="1" ht="14.25" customHeight="1" x14ac:dyDescent="0.25">
      <c r="A161" s="43"/>
      <c r="B161" s="43"/>
      <c r="C161" s="43"/>
      <c r="D161" s="44"/>
      <c r="E161" s="44"/>
      <c r="F161" s="44"/>
      <c r="G161" s="44"/>
      <c r="H161" s="44"/>
      <c r="I161" s="68"/>
      <c r="J161" s="68"/>
      <c r="K161" s="68"/>
      <c r="L161" s="68"/>
      <c r="M161" s="68"/>
      <c r="N161" s="68"/>
      <c r="O161" s="68"/>
      <c r="P161" s="68"/>
      <c r="Q161" s="51"/>
      <c r="R161" s="48" t="s">
        <v>65</v>
      </c>
      <c r="S161" s="40" t="s">
        <v>46</v>
      </c>
      <c r="T161" s="40">
        <v>8</v>
      </c>
      <c r="U161" s="40">
        <v>8</v>
      </c>
      <c r="V161" s="40">
        <v>8</v>
      </c>
      <c r="W161" s="40">
        <v>8</v>
      </c>
      <c r="X161" s="40">
        <v>8</v>
      </c>
      <c r="Y161" s="47">
        <v>8</v>
      </c>
      <c r="Z161" s="56">
        <f>SUM(T161+U161+V161+W161+X161)</f>
        <v>40</v>
      </c>
      <c r="AA161" s="47">
        <v>2028</v>
      </c>
      <c r="AB161" s="3"/>
      <c r="AC161" s="3"/>
      <c r="AD161" s="3"/>
      <c r="AE161" s="3"/>
      <c r="AF161" s="3"/>
      <c r="AG161" s="3"/>
      <c r="AH161" s="3"/>
      <c r="AI161" s="3"/>
      <c r="AJ161" s="7"/>
    </row>
    <row r="162" spans="1:36" s="8" customFormat="1" ht="27" customHeight="1" x14ac:dyDescent="0.25">
      <c r="A162" s="43"/>
      <c r="B162" s="43"/>
      <c r="C162" s="43"/>
      <c r="D162" s="44"/>
      <c r="E162" s="44"/>
      <c r="F162" s="44"/>
      <c r="G162" s="44"/>
      <c r="H162" s="44"/>
      <c r="I162" s="45"/>
      <c r="J162" s="45"/>
      <c r="K162" s="45"/>
      <c r="L162" s="68"/>
      <c r="M162" s="68"/>
      <c r="N162" s="68"/>
      <c r="O162" s="68"/>
      <c r="P162" s="68"/>
      <c r="Q162" s="51"/>
      <c r="R162" s="48" t="s">
        <v>66</v>
      </c>
      <c r="S162" s="40" t="s">
        <v>48</v>
      </c>
      <c r="T162" s="40" t="s">
        <v>49</v>
      </c>
      <c r="U162" s="40" t="s">
        <v>49</v>
      </c>
      <c r="V162" s="40" t="s">
        <v>49</v>
      </c>
      <c r="W162" s="40" t="s">
        <v>49</v>
      </c>
      <c r="X162" s="40" t="s">
        <v>49</v>
      </c>
      <c r="Y162" s="47" t="s">
        <v>49</v>
      </c>
      <c r="Z162" s="56" t="s">
        <v>49</v>
      </c>
      <c r="AA162" s="47">
        <v>2028</v>
      </c>
      <c r="AB162" s="3"/>
      <c r="AC162" s="3"/>
      <c r="AD162" s="3"/>
      <c r="AE162" s="3"/>
      <c r="AF162" s="3"/>
      <c r="AG162" s="3"/>
      <c r="AH162" s="3"/>
      <c r="AI162" s="3"/>
      <c r="AJ162" s="7"/>
    </row>
    <row r="163" spans="1:36" s="8" customFormat="1" ht="16.5" customHeight="1" x14ac:dyDescent="0.25">
      <c r="A163" s="43"/>
      <c r="B163" s="43"/>
      <c r="C163" s="43"/>
      <c r="D163" s="44"/>
      <c r="E163" s="44"/>
      <c r="F163" s="44"/>
      <c r="G163" s="44"/>
      <c r="H163" s="44"/>
      <c r="I163" s="68"/>
      <c r="J163" s="68"/>
      <c r="K163" s="68"/>
      <c r="L163" s="68"/>
      <c r="M163" s="68"/>
      <c r="N163" s="68"/>
      <c r="O163" s="68"/>
      <c r="P163" s="68"/>
      <c r="Q163" s="51"/>
      <c r="R163" s="48" t="s">
        <v>67</v>
      </c>
      <c r="S163" s="40" t="s">
        <v>68</v>
      </c>
      <c r="T163" s="50">
        <v>8</v>
      </c>
      <c r="U163" s="50">
        <v>8</v>
      </c>
      <c r="V163" s="50">
        <v>8</v>
      </c>
      <c r="W163" s="50">
        <v>8</v>
      </c>
      <c r="X163" s="50">
        <v>8</v>
      </c>
      <c r="Y163" s="47">
        <v>8</v>
      </c>
      <c r="Z163" s="52">
        <v>48</v>
      </c>
      <c r="AA163" s="47">
        <v>2028</v>
      </c>
      <c r="AB163" s="3"/>
      <c r="AC163" s="3"/>
      <c r="AD163" s="3"/>
      <c r="AE163" s="3"/>
      <c r="AF163" s="3"/>
      <c r="AG163" s="3"/>
      <c r="AH163" s="3"/>
      <c r="AI163" s="3"/>
      <c r="AJ163" s="7"/>
    </row>
    <row r="164" spans="1:36" s="15" customFormat="1" ht="36" x14ac:dyDescent="0.25">
      <c r="A164" s="43"/>
      <c r="B164" s="43"/>
      <c r="C164" s="43"/>
      <c r="D164" s="44"/>
      <c r="E164" s="44"/>
      <c r="F164" s="44"/>
      <c r="G164" s="44"/>
      <c r="H164" s="44"/>
      <c r="I164" s="45"/>
      <c r="J164" s="45"/>
      <c r="K164" s="68"/>
      <c r="L164" s="68"/>
      <c r="M164" s="68"/>
      <c r="N164" s="68"/>
      <c r="O164" s="68"/>
      <c r="P164" s="68"/>
      <c r="Q164" s="51"/>
      <c r="R164" s="48" t="s">
        <v>146</v>
      </c>
      <c r="S164" s="40" t="s">
        <v>89</v>
      </c>
      <c r="T164" s="66">
        <f>T165</f>
        <v>5</v>
      </c>
      <c r="U164" s="66">
        <f t="shared" ref="U164:Y164" si="14">U165</f>
        <v>5</v>
      </c>
      <c r="V164" s="66">
        <f t="shared" si="14"/>
        <v>5</v>
      </c>
      <c r="W164" s="66">
        <f t="shared" si="14"/>
        <v>5</v>
      </c>
      <c r="X164" s="66">
        <f t="shared" si="14"/>
        <v>5</v>
      </c>
      <c r="Y164" s="66">
        <f t="shared" si="14"/>
        <v>5</v>
      </c>
      <c r="Z164" s="66">
        <f>SUM(T164:Y164)</f>
        <v>30</v>
      </c>
      <c r="AA164" s="47">
        <v>2028</v>
      </c>
      <c r="AB164" s="13"/>
      <c r="AC164" s="13"/>
      <c r="AD164" s="13"/>
      <c r="AE164" s="13"/>
      <c r="AF164" s="13"/>
      <c r="AG164" s="13"/>
      <c r="AH164" s="13"/>
      <c r="AI164" s="13"/>
      <c r="AJ164" s="14"/>
    </row>
    <row r="165" spans="1:36" s="18" customFormat="1" ht="24" x14ac:dyDescent="0.25">
      <c r="A165" s="43"/>
      <c r="B165" s="43"/>
      <c r="C165" s="43"/>
      <c r="D165" s="44"/>
      <c r="E165" s="44"/>
      <c r="F165" s="44"/>
      <c r="G165" s="44"/>
      <c r="H165" s="44"/>
      <c r="I165" s="45"/>
      <c r="J165" s="45"/>
      <c r="K165" s="68"/>
      <c r="L165" s="68"/>
      <c r="M165" s="68"/>
      <c r="N165" s="68"/>
      <c r="O165" s="68"/>
      <c r="P165" s="68"/>
      <c r="Q165" s="51"/>
      <c r="R165" s="48" t="s">
        <v>147</v>
      </c>
      <c r="S165" s="40" t="s">
        <v>89</v>
      </c>
      <c r="T165" s="50">
        <f>T173</f>
        <v>5</v>
      </c>
      <c r="U165" s="50">
        <f t="shared" ref="U165:Y165" si="15">U173</f>
        <v>5</v>
      </c>
      <c r="V165" s="50">
        <f t="shared" si="15"/>
        <v>5</v>
      </c>
      <c r="W165" s="50">
        <f t="shared" si="15"/>
        <v>5</v>
      </c>
      <c r="X165" s="50">
        <f t="shared" si="15"/>
        <v>5</v>
      </c>
      <c r="Y165" s="50">
        <f t="shared" si="15"/>
        <v>5</v>
      </c>
      <c r="Z165" s="50">
        <f>SUM(T165:Y165)</f>
        <v>30</v>
      </c>
      <c r="AA165" s="47">
        <v>2028</v>
      </c>
      <c r="AB165" s="16"/>
      <c r="AC165" s="16"/>
      <c r="AD165" s="16"/>
      <c r="AE165" s="16"/>
      <c r="AF165" s="16"/>
      <c r="AG165" s="16"/>
      <c r="AH165" s="16"/>
      <c r="AI165" s="16"/>
      <c r="AJ165" s="17"/>
    </row>
    <row r="166" spans="1:36" s="8" customFormat="1" ht="24" x14ac:dyDescent="0.25">
      <c r="A166" s="43"/>
      <c r="B166" s="43"/>
      <c r="C166" s="43"/>
      <c r="D166" s="44"/>
      <c r="E166" s="44"/>
      <c r="F166" s="44"/>
      <c r="G166" s="44"/>
      <c r="H166" s="44"/>
      <c r="I166" s="68"/>
      <c r="J166" s="68"/>
      <c r="K166" s="68"/>
      <c r="L166" s="68"/>
      <c r="M166" s="68"/>
      <c r="N166" s="68"/>
      <c r="O166" s="68"/>
      <c r="P166" s="68"/>
      <c r="Q166" s="51"/>
      <c r="R166" s="48" t="s">
        <v>148</v>
      </c>
      <c r="S166" s="40" t="s">
        <v>48</v>
      </c>
      <c r="T166" s="40" t="s">
        <v>49</v>
      </c>
      <c r="U166" s="40" t="s">
        <v>49</v>
      </c>
      <c r="V166" s="40" t="s">
        <v>49</v>
      </c>
      <c r="W166" s="40" t="s">
        <v>49</v>
      </c>
      <c r="X166" s="40" t="s">
        <v>49</v>
      </c>
      <c r="Y166" s="47" t="s">
        <v>49</v>
      </c>
      <c r="Z166" s="47" t="s">
        <v>49</v>
      </c>
      <c r="AA166" s="47">
        <v>2028</v>
      </c>
      <c r="AB166" s="3"/>
      <c r="AC166" s="3"/>
      <c r="AD166" s="3"/>
      <c r="AE166" s="3"/>
      <c r="AF166" s="3"/>
      <c r="AG166" s="3"/>
      <c r="AH166" s="3"/>
      <c r="AI166" s="3"/>
      <c r="AJ166" s="7"/>
    </row>
    <row r="167" spans="1:36" s="8" customFormat="1" ht="36.75" customHeight="1" x14ac:dyDescent="0.25">
      <c r="A167" s="43"/>
      <c r="B167" s="43"/>
      <c r="C167" s="43"/>
      <c r="D167" s="44"/>
      <c r="E167" s="44"/>
      <c r="F167" s="44"/>
      <c r="G167" s="44"/>
      <c r="H167" s="44"/>
      <c r="I167" s="45"/>
      <c r="J167" s="45"/>
      <c r="K167" s="68"/>
      <c r="L167" s="68"/>
      <c r="M167" s="68"/>
      <c r="N167" s="68"/>
      <c r="O167" s="68"/>
      <c r="P167" s="68"/>
      <c r="Q167" s="51"/>
      <c r="R167" s="48" t="s">
        <v>44</v>
      </c>
      <c r="S167" s="40" t="s">
        <v>48</v>
      </c>
      <c r="T167" s="40" t="s">
        <v>69</v>
      </c>
      <c r="U167" s="47" t="s">
        <v>69</v>
      </c>
      <c r="V167" s="47" t="s">
        <v>69</v>
      </c>
      <c r="W167" s="47" t="s">
        <v>69</v>
      </c>
      <c r="X167" s="47" t="s">
        <v>69</v>
      </c>
      <c r="Y167" s="47" t="s">
        <v>49</v>
      </c>
      <c r="Z167" s="56" t="s">
        <v>49</v>
      </c>
      <c r="AA167" s="47">
        <v>2028</v>
      </c>
      <c r="AB167" s="3"/>
      <c r="AC167" s="3"/>
      <c r="AD167" s="3"/>
      <c r="AE167" s="3"/>
      <c r="AF167" s="3"/>
      <c r="AG167" s="3"/>
      <c r="AH167" s="3"/>
      <c r="AI167" s="3"/>
      <c r="AJ167" s="7"/>
    </row>
    <row r="168" spans="1:36" s="8" customFormat="1" ht="24" x14ac:dyDescent="0.25">
      <c r="A168" s="43"/>
      <c r="B168" s="43"/>
      <c r="C168" s="43"/>
      <c r="D168" s="44"/>
      <c r="E168" s="44"/>
      <c r="F168" s="44"/>
      <c r="G168" s="44"/>
      <c r="H168" s="44"/>
      <c r="I168" s="68"/>
      <c r="J168" s="68"/>
      <c r="K168" s="68"/>
      <c r="L168" s="68"/>
      <c r="M168" s="68"/>
      <c r="N168" s="68"/>
      <c r="O168" s="68"/>
      <c r="P168" s="68"/>
      <c r="Q168" s="51"/>
      <c r="R168" s="48" t="s">
        <v>0</v>
      </c>
      <c r="S168" s="40" t="s">
        <v>70</v>
      </c>
      <c r="T168" s="40">
        <v>4</v>
      </c>
      <c r="U168" s="40">
        <v>4</v>
      </c>
      <c r="V168" s="40">
        <v>4</v>
      </c>
      <c r="W168" s="40">
        <v>4</v>
      </c>
      <c r="X168" s="40">
        <v>4</v>
      </c>
      <c r="Y168" s="47">
        <v>4</v>
      </c>
      <c r="Z168" s="47">
        <v>24</v>
      </c>
      <c r="AA168" s="47">
        <v>2028</v>
      </c>
      <c r="AB168" s="3"/>
      <c r="AC168" s="3"/>
      <c r="AD168" s="3"/>
      <c r="AE168" s="3"/>
      <c r="AF168" s="3"/>
      <c r="AG168" s="3"/>
      <c r="AH168" s="3"/>
      <c r="AI168" s="3"/>
      <c r="AJ168" s="7"/>
    </row>
    <row r="169" spans="1:36" s="8" customFormat="1" ht="39" customHeight="1" x14ac:dyDescent="0.25">
      <c r="A169" s="43"/>
      <c r="B169" s="43"/>
      <c r="C169" s="43"/>
      <c r="D169" s="44"/>
      <c r="E169" s="44"/>
      <c r="F169" s="44"/>
      <c r="G169" s="44"/>
      <c r="H169" s="44"/>
      <c r="I169" s="45"/>
      <c r="J169" s="45"/>
      <c r="K169" s="68"/>
      <c r="L169" s="68"/>
      <c r="M169" s="68"/>
      <c r="N169" s="68"/>
      <c r="O169" s="68"/>
      <c r="P169" s="68"/>
      <c r="Q169" s="51"/>
      <c r="R169" s="48" t="s">
        <v>71</v>
      </c>
      <c r="S169" s="40" t="s">
        <v>48</v>
      </c>
      <c r="T169" s="40" t="s">
        <v>69</v>
      </c>
      <c r="U169" s="47" t="s">
        <v>69</v>
      </c>
      <c r="V169" s="47" t="s">
        <v>49</v>
      </c>
      <c r="W169" s="47" t="s">
        <v>49</v>
      </c>
      <c r="X169" s="47" t="s">
        <v>49</v>
      </c>
      <c r="Y169" s="47" t="s">
        <v>49</v>
      </c>
      <c r="Z169" s="56" t="s">
        <v>49</v>
      </c>
      <c r="AA169" s="47">
        <v>2028</v>
      </c>
      <c r="AB169" s="3"/>
      <c r="AC169" s="3"/>
      <c r="AD169" s="3"/>
      <c r="AE169" s="3"/>
      <c r="AF169" s="3"/>
      <c r="AG169" s="3"/>
      <c r="AH169" s="3"/>
      <c r="AI169" s="3"/>
      <c r="AJ169" s="7"/>
    </row>
    <row r="170" spans="1:36" s="8" customFormat="1" ht="24" x14ac:dyDescent="0.25">
      <c r="A170" s="43"/>
      <c r="B170" s="43"/>
      <c r="C170" s="43"/>
      <c r="D170" s="44"/>
      <c r="E170" s="44"/>
      <c r="F170" s="44"/>
      <c r="G170" s="44"/>
      <c r="H170" s="44"/>
      <c r="I170" s="45"/>
      <c r="J170" s="45"/>
      <c r="K170" s="68"/>
      <c r="L170" s="68"/>
      <c r="M170" s="68"/>
      <c r="N170" s="68"/>
      <c r="O170" s="68"/>
      <c r="P170" s="68"/>
      <c r="Q170" s="51"/>
      <c r="R170" s="48" t="s">
        <v>1</v>
      </c>
      <c r="S170" s="40" t="s">
        <v>70</v>
      </c>
      <c r="T170" s="50">
        <v>4</v>
      </c>
      <c r="U170" s="50">
        <v>4</v>
      </c>
      <c r="V170" s="50">
        <v>4</v>
      </c>
      <c r="W170" s="50">
        <v>4</v>
      </c>
      <c r="X170" s="50">
        <v>4</v>
      </c>
      <c r="Y170" s="50">
        <v>4</v>
      </c>
      <c r="Z170" s="52">
        <v>24</v>
      </c>
      <c r="AA170" s="47">
        <v>2028</v>
      </c>
      <c r="AB170" s="3"/>
      <c r="AC170" s="3"/>
      <c r="AD170" s="3"/>
      <c r="AE170" s="3"/>
      <c r="AF170" s="3"/>
      <c r="AG170" s="3"/>
      <c r="AH170" s="3"/>
      <c r="AI170" s="3"/>
      <c r="AJ170" s="7"/>
    </row>
    <row r="171" spans="1:36" s="8" customFormat="1" ht="39" customHeight="1" x14ac:dyDescent="0.25">
      <c r="A171" s="43"/>
      <c r="B171" s="43"/>
      <c r="C171" s="43"/>
      <c r="D171" s="44"/>
      <c r="E171" s="44"/>
      <c r="F171" s="44"/>
      <c r="G171" s="44"/>
      <c r="H171" s="44"/>
      <c r="I171" s="45"/>
      <c r="J171" s="45"/>
      <c r="K171" s="68"/>
      <c r="L171" s="68"/>
      <c r="M171" s="68"/>
      <c r="N171" s="68"/>
      <c r="O171" s="68"/>
      <c r="P171" s="68"/>
      <c r="Q171" s="51"/>
      <c r="R171" s="48" t="s">
        <v>92</v>
      </c>
      <c r="S171" s="40" t="s">
        <v>48</v>
      </c>
      <c r="T171" s="40" t="s">
        <v>69</v>
      </c>
      <c r="U171" s="47" t="s">
        <v>69</v>
      </c>
      <c r="V171" s="47" t="s">
        <v>49</v>
      </c>
      <c r="W171" s="47" t="s">
        <v>49</v>
      </c>
      <c r="X171" s="47" t="s">
        <v>49</v>
      </c>
      <c r="Y171" s="47" t="s">
        <v>49</v>
      </c>
      <c r="Z171" s="56" t="s">
        <v>49</v>
      </c>
      <c r="AA171" s="47">
        <v>2028</v>
      </c>
      <c r="AB171" s="3"/>
      <c r="AC171" s="3"/>
      <c r="AD171" s="3"/>
      <c r="AE171" s="3"/>
      <c r="AF171" s="3"/>
      <c r="AG171" s="3"/>
      <c r="AH171" s="3"/>
      <c r="AI171" s="3"/>
      <c r="AJ171" s="7"/>
    </row>
    <row r="172" spans="1:36" s="8" customFormat="1" ht="36" x14ac:dyDescent="0.25">
      <c r="A172" s="43"/>
      <c r="B172" s="43"/>
      <c r="C172" s="43"/>
      <c r="D172" s="44"/>
      <c r="E172" s="44"/>
      <c r="F172" s="44"/>
      <c r="G172" s="44"/>
      <c r="H172" s="44"/>
      <c r="I172" s="68"/>
      <c r="J172" s="68"/>
      <c r="K172" s="68"/>
      <c r="L172" s="68"/>
      <c r="M172" s="68"/>
      <c r="N172" s="68"/>
      <c r="O172" s="68"/>
      <c r="P172" s="68"/>
      <c r="Q172" s="51"/>
      <c r="R172" s="48" t="s">
        <v>93</v>
      </c>
      <c r="S172" s="40" t="s">
        <v>70</v>
      </c>
      <c r="T172" s="69">
        <v>10</v>
      </c>
      <c r="U172" s="69">
        <v>10</v>
      </c>
      <c r="V172" s="69">
        <v>10</v>
      </c>
      <c r="W172" s="69">
        <v>10</v>
      </c>
      <c r="X172" s="69">
        <v>10</v>
      </c>
      <c r="Y172" s="69">
        <v>10</v>
      </c>
      <c r="Z172" s="69">
        <v>60</v>
      </c>
      <c r="AA172" s="47">
        <v>2028</v>
      </c>
      <c r="AB172" s="3"/>
      <c r="AC172" s="3"/>
      <c r="AD172" s="3"/>
      <c r="AE172" s="3"/>
      <c r="AF172" s="3"/>
      <c r="AG172" s="3"/>
      <c r="AH172" s="3"/>
      <c r="AI172" s="3"/>
      <c r="AJ172" s="7"/>
    </row>
    <row r="173" spans="1:36" s="8" customFormat="1" ht="36" x14ac:dyDescent="0.25">
      <c r="A173" s="45">
        <v>5</v>
      </c>
      <c r="B173" s="45">
        <v>5</v>
      </c>
      <c r="C173" s="45">
        <v>6</v>
      </c>
      <c r="D173" s="54">
        <v>0</v>
      </c>
      <c r="E173" s="54">
        <v>7</v>
      </c>
      <c r="F173" s="54">
        <v>0</v>
      </c>
      <c r="G173" s="54">
        <v>7</v>
      </c>
      <c r="H173" s="54">
        <v>0</v>
      </c>
      <c r="I173" s="45">
        <v>7</v>
      </c>
      <c r="J173" s="45">
        <v>5</v>
      </c>
      <c r="K173" s="45">
        <v>0</v>
      </c>
      <c r="L173" s="45">
        <v>1</v>
      </c>
      <c r="M173" s="45">
        <v>2</v>
      </c>
      <c r="N173" s="45">
        <v>0</v>
      </c>
      <c r="O173" s="45">
        <v>0</v>
      </c>
      <c r="P173" s="45">
        <v>1</v>
      </c>
      <c r="Q173" s="51">
        <v>0</v>
      </c>
      <c r="R173" s="48" t="s">
        <v>125</v>
      </c>
      <c r="S173" s="40" t="s">
        <v>90</v>
      </c>
      <c r="T173" s="58">
        <v>5</v>
      </c>
      <c r="U173" s="62">
        <v>5</v>
      </c>
      <c r="V173" s="62">
        <v>5</v>
      </c>
      <c r="W173" s="62">
        <v>5</v>
      </c>
      <c r="X173" s="62">
        <v>5</v>
      </c>
      <c r="Y173" s="62">
        <v>5</v>
      </c>
      <c r="Z173" s="56">
        <f>SUM(T173:Y173)</f>
        <v>30</v>
      </c>
      <c r="AA173" s="47">
        <v>2028</v>
      </c>
      <c r="AB173" s="3"/>
      <c r="AC173" s="3"/>
      <c r="AD173" s="3"/>
      <c r="AE173" s="3"/>
      <c r="AF173" s="3"/>
      <c r="AG173" s="3"/>
      <c r="AH173" s="3"/>
      <c r="AI173" s="3"/>
      <c r="AJ173" s="7"/>
    </row>
    <row r="174" spans="1:36" s="8" customFormat="1" ht="48" x14ac:dyDescent="0.25">
      <c r="A174" s="43"/>
      <c r="B174" s="43"/>
      <c r="C174" s="43"/>
      <c r="D174" s="44"/>
      <c r="E174" s="44"/>
      <c r="F174" s="44"/>
      <c r="G174" s="44"/>
      <c r="H174" s="44"/>
      <c r="I174" s="68"/>
      <c r="J174" s="68"/>
      <c r="K174" s="68"/>
      <c r="L174" s="68"/>
      <c r="M174" s="68"/>
      <c r="N174" s="68"/>
      <c r="O174" s="68"/>
      <c r="P174" s="68"/>
      <c r="Q174" s="51"/>
      <c r="R174" s="48" t="s">
        <v>94</v>
      </c>
      <c r="S174" s="40" t="s">
        <v>70</v>
      </c>
      <c r="T174" s="69">
        <v>4</v>
      </c>
      <c r="U174" s="69">
        <v>4</v>
      </c>
      <c r="V174" s="69">
        <v>4</v>
      </c>
      <c r="W174" s="69">
        <v>4</v>
      </c>
      <c r="X174" s="69">
        <v>4</v>
      </c>
      <c r="Y174" s="69">
        <v>4</v>
      </c>
      <c r="Z174" s="69">
        <v>24</v>
      </c>
      <c r="AA174" s="47">
        <v>2028</v>
      </c>
      <c r="AB174" s="3"/>
      <c r="AC174" s="3"/>
      <c r="AD174" s="3"/>
      <c r="AE174" s="3"/>
      <c r="AF174" s="3"/>
      <c r="AG174" s="3"/>
      <c r="AH174" s="3"/>
      <c r="AI174" s="3"/>
      <c r="AJ174" s="7"/>
    </row>
    <row r="175" spans="1:36" s="18" customFormat="1" ht="36" x14ac:dyDescent="0.25">
      <c r="A175" s="43"/>
      <c r="B175" s="43"/>
      <c r="C175" s="43"/>
      <c r="D175" s="44"/>
      <c r="E175" s="44"/>
      <c r="F175" s="44"/>
      <c r="G175" s="44"/>
      <c r="H175" s="44"/>
      <c r="I175" s="45"/>
      <c r="J175" s="45"/>
      <c r="K175" s="68"/>
      <c r="L175" s="68"/>
      <c r="M175" s="68"/>
      <c r="N175" s="68"/>
      <c r="O175" s="68"/>
      <c r="P175" s="68"/>
      <c r="Q175" s="51"/>
      <c r="R175" s="9" t="s">
        <v>43</v>
      </c>
      <c r="S175" s="40" t="s">
        <v>90</v>
      </c>
      <c r="T175" s="40">
        <v>0</v>
      </c>
      <c r="U175" s="47">
        <v>0</v>
      </c>
      <c r="V175" s="47">
        <v>0</v>
      </c>
      <c r="W175" s="47">
        <v>0</v>
      </c>
      <c r="X175" s="47">
        <v>0</v>
      </c>
      <c r="Y175" s="47">
        <v>0</v>
      </c>
      <c r="Z175" s="47">
        <v>0</v>
      </c>
      <c r="AA175" s="47">
        <v>2028</v>
      </c>
      <c r="AB175" s="16"/>
      <c r="AC175" s="16"/>
      <c r="AD175" s="16"/>
      <c r="AE175" s="16"/>
      <c r="AF175" s="16"/>
      <c r="AG175" s="16"/>
      <c r="AH175" s="16"/>
      <c r="AI175" s="16"/>
      <c r="AJ175" s="17"/>
    </row>
    <row r="176" spans="1:36" s="8" customFormat="1" x14ac:dyDescent="0.25">
      <c r="A176" s="43"/>
      <c r="B176" s="43"/>
      <c r="C176" s="43"/>
      <c r="D176" s="44"/>
      <c r="E176" s="44"/>
      <c r="F176" s="44"/>
      <c r="G176" s="44"/>
      <c r="H176" s="44"/>
      <c r="I176" s="68"/>
      <c r="J176" s="68"/>
      <c r="K176" s="68"/>
      <c r="L176" s="68"/>
      <c r="M176" s="68"/>
      <c r="N176" s="68"/>
      <c r="O176" s="68"/>
      <c r="P176" s="68"/>
      <c r="Q176" s="51"/>
      <c r="R176" s="48" t="s">
        <v>72</v>
      </c>
      <c r="S176" s="40" t="s">
        <v>73</v>
      </c>
      <c r="T176" s="50">
        <v>50</v>
      </c>
      <c r="U176" s="50">
        <v>50</v>
      </c>
      <c r="V176" s="50">
        <v>55</v>
      </c>
      <c r="W176" s="50">
        <v>55</v>
      </c>
      <c r="X176" s="50">
        <v>60</v>
      </c>
      <c r="Y176" s="50">
        <v>60</v>
      </c>
      <c r="Z176" s="52">
        <v>330</v>
      </c>
      <c r="AA176" s="47">
        <v>2028</v>
      </c>
      <c r="AB176" s="3"/>
      <c r="AC176" s="3"/>
      <c r="AD176" s="3"/>
      <c r="AE176" s="3"/>
      <c r="AF176" s="3"/>
      <c r="AG176" s="3"/>
      <c r="AH176" s="3"/>
      <c r="AI176" s="3"/>
      <c r="AJ176" s="7"/>
    </row>
    <row r="177" spans="1:36" s="8" customFormat="1" ht="60" x14ac:dyDescent="0.25">
      <c r="A177" s="43"/>
      <c r="B177" s="43"/>
      <c r="C177" s="43"/>
      <c r="D177" s="44"/>
      <c r="E177" s="44"/>
      <c r="F177" s="44"/>
      <c r="G177" s="44"/>
      <c r="H177" s="44"/>
      <c r="I177" s="45"/>
      <c r="J177" s="45"/>
      <c r="K177" s="68"/>
      <c r="L177" s="68"/>
      <c r="M177" s="68"/>
      <c r="N177" s="68"/>
      <c r="O177" s="68"/>
      <c r="P177" s="68"/>
      <c r="Q177" s="51"/>
      <c r="R177" s="48" t="s">
        <v>95</v>
      </c>
      <c r="S177" s="40" t="s">
        <v>48</v>
      </c>
      <c r="T177" s="40" t="s">
        <v>49</v>
      </c>
      <c r="U177" s="47" t="s">
        <v>69</v>
      </c>
      <c r="V177" s="47" t="s">
        <v>69</v>
      </c>
      <c r="W177" s="47" t="s">
        <v>76</v>
      </c>
      <c r="X177" s="47" t="s">
        <v>69</v>
      </c>
      <c r="Y177" s="47" t="s">
        <v>91</v>
      </c>
      <c r="Z177" s="56" t="s">
        <v>69</v>
      </c>
      <c r="AA177" s="47">
        <v>2028</v>
      </c>
      <c r="AB177" s="3"/>
      <c r="AC177" s="3"/>
      <c r="AD177" s="3"/>
      <c r="AE177" s="3"/>
      <c r="AF177" s="3"/>
      <c r="AG177" s="3"/>
      <c r="AH177" s="3"/>
      <c r="AI177" s="3"/>
      <c r="AJ177" s="7"/>
    </row>
    <row r="178" spans="1:36" s="8" customFormat="1" x14ac:dyDescent="0.25">
      <c r="A178" s="43"/>
      <c r="B178" s="43"/>
      <c r="C178" s="43"/>
      <c r="D178" s="44"/>
      <c r="E178" s="44"/>
      <c r="F178" s="44"/>
      <c r="G178" s="44"/>
      <c r="H178" s="44"/>
      <c r="I178" s="68"/>
      <c r="J178" s="68"/>
      <c r="K178" s="68"/>
      <c r="L178" s="68"/>
      <c r="M178" s="68"/>
      <c r="N178" s="68"/>
      <c r="O178" s="68"/>
      <c r="P178" s="68"/>
      <c r="Q178" s="51"/>
      <c r="R178" s="48" t="s">
        <v>2</v>
      </c>
      <c r="S178" s="40" t="s">
        <v>47</v>
      </c>
      <c r="T178" s="50">
        <v>3</v>
      </c>
      <c r="U178" s="50">
        <v>3</v>
      </c>
      <c r="V178" s="50">
        <v>3</v>
      </c>
      <c r="W178" s="50">
        <v>3</v>
      </c>
      <c r="X178" s="50">
        <v>3</v>
      </c>
      <c r="Y178" s="50">
        <v>3</v>
      </c>
      <c r="Z178" s="52">
        <v>18</v>
      </c>
      <c r="AA178" s="47">
        <v>2028</v>
      </c>
      <c r="AB178" s="3"/>
      <c r="AC178" s="3"/>
      <c r="AD178" s="3"/>
      <c r="AE178" s="3"/>
      <c r="AF178" s="3"/>
      <c r="AG178" s="3"/>
      <c r="AH178" s="3"/>
      <c r="AI178" s="3"/>
      <c r="AJ178" s="7"/>
    </row>
    <row r="179" spans="1:36" s="8" customFormat="1" ht="24" x14ac:dyDescent="0.25">
      <c r="A179" s="43"/>
      <c r="B179" s="43"/>
      <c r="C179" s="43"/>
      <c r="D179" s="44"/>
      <c r="E179" s="44"/>
      <c r="F179" s="44"/>
      <c r="G179" s="44"/>
      <c r="H179" s="44"/>
      <c r="I179" s="45"/>
      <c r="J179" s="45"/>
      <c r="K179" s="68"/>
      <c r="L179" s="68"/>
      <c r="M179" s="68"/>
      <c r="N179" s="68"/>
      <c r="O179" s="68"/>
      <c r="P179" s="68"/>
      <c r="Q179" s="51"/>
      <c r="R179" s="48" t="s">
        <v>149</v>
      </c>
      <c r="S179" s="40" t="s">
        <v>48</v>
      </c>
      <c r="T179" s="40" t="s">
        <v>69</v>
      </c>
      <c r="U179" s="47" t="s">
        <v>69</v>
      </c>
      <c r="V179" s="47" t="s">
        <v>69</v>
      </c>
      <c r="W179" s="47" t="s">
        <v>69</v>
      </c>
      <c r="X179" s="47" t="s">
        <v>69</v>
      </c>
      <c r="Y179" s="47" t="s">
        <v>49</v>
      </c>
      <c r="Z179" s="56" t="s">
        <v>69</v>
      </c>
      <c r="AA179" s="47">
        <v>2028</v>
      </c>
      <c r="AB179" s="3"/>
      <c r="AC179" s="3"/>
      <c r="AD179" s="3"/>
      <c r="AE179" s="3"/>
      <c r="AF179" s="3"/>
      <c r="AG179" s="3"/>
      <c r="AH179" s="3"/>
      <c r="AI179" s="3"/>
      <c r="AJ179" s="7"/>
    </row>
    <row r="180" spans="1:36" s="8" customFormat="1" x14ac:dyDescent="0.25">
      <c r="A180" s="43"/>
      <c r="B180" s="43"/>
      <c r="C180" s="43"/>
      <c r="D180" s="44"/>
      <c r="E180" s="44"/>
      <c r="F180" s="44"/>
      <c r="G180" s="44"/>
      <c r="H180" s="44"/>
      <c r="I180" s="45"/>
      <c r="J180" s="45"/>
      <c r="K180" s="68"/>
      <c r="L180" s="68"/>
      <c r="M180" s="68"/>
      <c r="N180" s="68"/>
      <c r="O180" s="68"/>
      <c r="P180" s="68"/>
      <c r="Q180" s="51"/>
      <c r="R180" s="48" t="s">
        <v>3</v>
      </c>
      <c r="S180" s="40" t="s">
        <v>47</v>
      </c>
      <c r="T180" s="50">
        <v>10</v>
      </c>
      <c r="U180" s="50">
        <v>10</v>
      </c>
      <c r="V180" s="50">
        <v>10</v>
      </c>
      <c r="W180" s="50">
        <v>10</v>
      </c>
      <c r="X180" s="50">
        <v>10</v>
      </c>
      <c r="Y180" s="50">
        <v>10</v>
      </c>
      <c r="Z180" s="52">
        <v>60</v>
      </c>
      <c r="AA180" s="47">
        <v>2028</v>
      </c>
      <c r="AB180" s="3"/>
      <c r="AC180" s="3"/>
      <c r="AD180" s="3"/>
      <c r="AE180" s="3"/>
      <c r="AF180" s="3"/>
      <c r="AG180" s="3"/>
      <c r="AH180" s="3"/>
      <c r="AI180" s="3"/>
      <c r="AJ180" s="7"/>
    </row>
    <row r="181" spans="1:36" s="8" customFormat="1" ht="24" x14ac:dyDescent="0.25">
      <c r="A181" s="43"/>
      <c r="B181" s="43"/>
      <c r="C181" s="43"/>
      <c r="D181" s="44"/>
      <c r="E181" s="44"/>
      <c r="F181" s="44"/>
      <c r="G181" s="44"/>
      <c r="H181" s="44"/>
      <c r="I181" s="45"/>
      <c r="J181" s="45"/>
      <c r="K181" s="68"/>
      <c r="L181" s="68"/>
      <c r="M181" s="68"/>
      <c r="N181" s="68"/>
      <c r="O181" s="68"/>
      <c r="P181" s="68"/>
      <c r="Q181" s="51"/>
      <c r="R181" s="48" t="s">
        <v>99</v>
      </c>
      <c r="S181" s="40" t="s">
        <v>48</v>
      </c>
      <c r="T181" s="40" t="s">
        <v>69</v>
      </c>
      <c r="U181" s="47" t="s">
        <v>69</v>
      </c>
      <c r="V181" s="47" t="s">
        <v>69</v>
      </c>
      <c r="W181" s="47" t="s">
        <v>69</v>
      </c>
      <c r="X181" s="47" t="s">
        <v>69</v>
      </c>
      <c r="Y181" s="47" t="s">
        <v>49</v>
      </c>
      <c r="Z181" s="56" t="s">
        <v>69</v>
      </c>
      <c r="AA181" s="47">
        <v>2028</v>
      </c>
      <c r="AB181" s="3"/>
      <c r="AC181" s="3"/>
      <c r="AD181" s="3"/>
      <c r="AE181" s="3"/>
      <c r="AF181" s="3"/>
      <c r="AG181" s="3"/>
      <c r="AH181" s="3"/>
      <c r="AI181" s="3"/>
      <c r="AJ181" s="7"/>
    </row>
    <row r="182" spans="1:36" s="8" customFormat="1" x14ac:dyDescent="0.25">
      <c r="A182" s="43"/>
      <c r="B182" s="43"/>
      <c r="C182" s="43"/>
      <c r="D182" s="44"/>
      <c r="E182" s="44"/>
      <c r="F182" s="44"/>
      <c r="G182" s="44"/>
      <c r="H182" s="44"/>
      <c r="I182" s="45"/>
      <c r="J182" s="45"/>
      <c r="K182" s="68"/>
      <c r="L182" s="68"/>
      <c r="M182" s="68"/>
      <c r="N182" s="68"/>
      <c r="O182" s="68"/>
      <c r="P182" s="68"/>
      <c r="Q182" s="51"/>
      <c r="R182" s="48" t="s">
        <v>96</v>
      </c>
      <c r="S182" s="40" t="s">
        <v>47</v>
      </c>
      <c r="T182" s="50">
        <v>10</v>
      </c>
      <c r="U182" s="50">
        <v>10</v>
      </c>
      <c r="V182" s="50">
        <v>10</v>
      </c>
      <c r="W182" s="50">
        <v>10</v>
      </c>
      <c r="X182" s="50">
        <v>10</v>
      </c>
      <c r="Y182" s="50">
        <v>10</v>
      </c>
      <c r="Z182" s="52">
        <v>60</v>
      </c>
      <c r="AA182" s="47">
        <v>2028</v>
      </c>
      <c r="AB182" s="3"/>
      <c r="AC182" s="3"/>
      <c r="AD182" s="3"/>
      <c r="AE182" s="3"/>
      <c r="AF182" s="3"/>
      <c r="AG182" s="3"/>
      <c r="AH182" s="3"/>
      <c r="AI182" s="3"/>
      <c r="AJ182" s="7"/>
    </row>
    <row r="183" spans="1:36" s="8" customFormat="1" ht="24" x14ac:dyDescent="0.25">
      <c r="A183" s="43"/>
      <c r="B183" s="43"/>
      <c r="C183" s="43"/>
      <c r="D183" s="44"/>
      <c r="E183" s="44"/>
      <c r="F183" s="44"/>
      <c r="G183" s="44"/>
      <c r="H183" s="44"/>
      <c r="I183" s="45"/>
      <c r="J183" s="45"/>
      <c r="K183" s="68"/>
      <c r="L183" s="68"/>
      <c r="M183" s="68"/>
      <c r="N183" s="68"/>
      <c r="O183" s="68"/>
      <c r="P183" s="68"/>
      <c r="Q183" s="51"/>
      <c r="R183" s="48" t="s">
        <v>100</v>
      </c>
      <c r="S183" s="40" t="s">
        <v>48</v>
      </c>
      <c r="T183" s="40" t="s">
        <v>69</v>
      </c>
      <c r="U183" s="47" t="s">
        <v>69</v>
      </c>
      <c r="V183" s="47" t="s">
        <v>69</v>
      </c>
      <c r="W183" s="47" t="s">
        <v>69</v>
      </c>
      <c r="X183" s="47" t="s">
        <v>69</v>
      </c>
      <c r="Y183" s="47" t="s">
        <v>49</v>
      </c>
      <c r="Z183" s="56" t="s">
        <v>69</v>
      </c>
      <c r="AA183" s="47">
        <v>2028</v>
      </c>
      <c r="AB183" s="3"/>
      <c r="AC183" s="3"/>
      <c r="AD183" s="3"/>
      <c r="AE183" s="3"/>
      <c r="AF183" s="3"/>
      <c r="AG183" s="3"/>
      <c r="AH183" s="3"/>
      <c r="AI183" s="3"/>
      <c r="AJ183" s="7"/>
    </row>
    <row r="184" spans="1:36" s="8" customFormat="1" ht="24" x14ac:dyDescent="0.25">
      <c r="A184" s="43"/>
      <c r="B184" s="43"/>
      <c r="C184" s="43"/>
      <c r="D184" s="44"/>
      <c r="E184" s="44"/>
      <c r="F184" s="44"/>
      <c r="G184" s="44"/>
      <c r="H184" s="44"/>
      <c r="I184" s="68"/>
      <c r="J184" s="68"/>
      <c r="K184" s="68"/>
      <c r="L184" s="68"/>
      <c r="M184" s="68"/>
      <c r="N184" s="68"/>
      <c r="O184" s="68"/>
      <c r="P184" s="68"/>
      <c r="Q184" s="46"/>
      <c r="R184" s="48" t="s">
        <v>101</v>
      </c>
      <c r="S184" s="40" t="s">
        <v>47</v>
      </c>
      <c r="T184" s="50">
        <v>5</v>
      </c>
      <c r="U184" s="50">
        <v>5</v>
      </c>
      <c r="V184" s="50">
        <v>5</v>
      </c>
      <c r="W184" s="50">
        <v>5</v>
      </c>
      <c r="X184" s="50">
        <v>5</v>
      </c>
      <c r="Y184" s="50">
        <v>5</v>
      </c>
      <c r="Z184" s="52">
        <v>30</v>
      </c>
      <c r="AA184" s="47">
        <v>2028</v>
      </c>
      <c r="AB184" s="3"/>
      <c r="AC184" s="3"/>
      <c r="AD184" s="3"/>
      <c r="AE184" s="3"/>
      <c r="AF184" s="3"/>
      <c r="AG184" s="3"/>
      <c r="AH184" s="3"/>
      <c r="AI184" s="3"/>
      <c r="AJ184" s="7"/>
    </row>
    <row r="185" spans="1:36" s="8" customFormat="1" ht="24" x14ac:dyDescent="0.25">
      <c r="A185" s="43"/>
      <c r="B185" s="43"/>
      <c r="C185" s="43"/>
      <c r="D185" s="44"/>
      <c r="E185" s="44"/>
      <c r="F185" s="44"/>
      <c r="G185" s="44"/>
      <c r="H185" s="44"/>
      <c r="I185" s="68"/>
      <c r="J185" s="68"/>
      <c r="K185" s="68"/>
      <c r="L185" s="68"/>
      <c r="M185" s="68"/>
      <c r="N185" s="68"/>
      <c r="O185" s="68"/>
      <c r="P185" s="68"/>
      <c r="Q185" s="46"/>
      <c r="R185" s="48" t="s">
        <v>102</v>
      </c>
      <c r="S185" s="40" t="s">
        <v>48</v>
      </c>
      <c r="T185" s="40" t="s">
        <v>69</v>
      </c>
      <c r="U185" s="47" t="s">
        <v>69</v>
      </c>
      <c r="V185" s="47" t="s">
        <v>69</v>
      </c>
      <c r="W185" s="47" t="s">
        <v>69</v>
      </c>
      <c r="X185" s="47" t="s">
        <v>69</v>
      </c>
      <c r="Y185" s="47" t="s">
        <v>49</v>
      </c>
      <c r="Z185" s="56" t="s">
        <v>69</v>
      </c>
      <c r="AA185" s="47">
        <v>2028</v>
      </c>
      <c r="AB185" s="3"/>
      <c r="AC185" s="3"/>
      <c r="AD185" s="3"/>
      <c r="AE185" s="3"/>
      <c r="AF185" s="3"/>
      <c r="AG185" s="3"/>
      <c r="AH185" s="3"/>
      <c r="AI185" s="3"/>
      <c r="AJ185" s="7"/>
    </row>
    <row r="186" spans="1:36" s="8" customFormat="1" x14ac:dyDescent="0.25">
      <c r="A186" s="43"/>
      <c r="B186" s="43"/>
      <c r="C186" s="43"/>
      <c r="D186" s="44"/>
      <c r="E186" s="44"/>
      <c r="F186" s="44"/>
      <c r="G186" s="44"/>
      <c r="H186" s="44"/>
      <c r="I186" s="68"/>
      <c r="J186" s="68"/>
      <c r="K186" s="68"/>
      <c r="L186" s="68"/>
      <c r="M186" s="68"/>
      <c r="N186" s="68"/>
      <c r="O186" s="68"/>
      <c r="P186" s="68"/>
      <c r="Q186" s="46"/>
      <c r="R186" s="48" t="s">
        <v>97</v>
      </c>
      <c r="S186" s="40" t="s">
        <v>47</v>
      </c>
      <c r="T186" s="50">
        <v>5</v>
      </c>
      <c r="U186" s="50">
        <v>5</v>
      </c>
      <c r="V186" s="50">
        <v>5</v>
      </c>
      <c r="W186" s="50">
        <v>5</v>
      </c>
      <c r="X186" s="50">
        <v>5</v>
      </c>
      <c r="Y186" s="50">
        <v>5</v>
      </c>
      <c r="Z186" s="52">
        <v>30</v>
      </c>
      <c r="AA186" s="47">
        <v>2028</v>
      </c>
      <c r="AB186" s="3"/>
      <c r="AC186" s="3"/>
      <c r="AD186" s="3"/>
      <c r="AE186" s="3"/>
      <c r="AF186" s="3"/>
      <c r="AG186" s="3"/>
      <c r="AH186" s="3"/>
      <c r="AI186" s="3"/>
      <c r="AJ186" s="7"/>
    </row>
    <row r="187" spans="1:36" s="8" customFormat="1" ht="48" x14ac:dyDescent="0.25">
      <c r="A187" s="43"/>
      <c r="B187" s="43"/>
      <c r="C187" s="43"/>
      <c r="D187" s="44"/>
      <c r="E187" s="44"/>
      <c r="F187" s="44"/>
      <c r="G187" s="44"/>
      <c r="H187" s="44"/>
      <c r="I187" s="68"/>
      <c r="J187" s="68"/>
      <c r="K187" s="68"/>
      <c r="L187" s="68"/>
      <c r="M187" s="68"/>
      <c r="N187" s="68"/>
      <c r="O187" s="68"/>
      <c r="P187" s="68"/>
      <c r="Q187" s="46"/>
      <c r="R187" s="48" t="s">
        <v>103</v>
      </c>
      <c r="S187" s="40" t="s">
        <v>48</v>
      </c>
      <c r="T187" s="40" t="s">
        <v>69</v>
      </c>
      <c r="U187" s="47" t="s">
        <v>69</v>
      </c>
      <c r="V187" s="47" t="s">
        <v>69</v>
      </c>
      <c r="W187" s="47" t="s">
        <v>69</v>
      </c>
      <c r="X187" s="47" t="s">
        <v>69</v>
      </c>
      <c r="Y187" s="47" t="s">
        <v>49</v>
      </c>
      <c r="Z187" s="56" t="s">
        <v>69</v>
      </c>
      <c r="AA187" s="47">
        <v>2028</v>
      </c>
      <c r="AB187" s="3"/>
      <c r="AC187" s="3"/>
      <c r="AD187" s="3"/>
      <c r="AE187" s="3"/>
      <c r="AF187" s="3"/>
      <c r="AG187" s="3"/>
      <c r="AH187" s="3"/>
      <c r="AI187" s="3"/>
      <c r="AJ187" s="7"/>
    </row>
    <row r="188" spans="1:36" s="8" customFormat="1" x14ac:dyDescent="0.25">
      <c r="A188" s="43"/>
      <c r="B188" s="43"/>
      <c r="C188" s="43"/>
      <c r="D188" s="44"/>
      <c r="E188" s="44"/>
      <c r="F188" s="44"/>
      <c r="G188" s="44"/>
      <c r="H188" s="44"/>
      <c r="I188" s="68"/>
      <c r="J188" s="68"/>
      <c r="K188" s="68"/>
      <c r="L188" s="68"/>
      <c r="M188" s="68"/>
      <c r="N188" s="68"/>
      <c r="O188" s="68"/>
      <c r="P188" s="68"/>
      <c r="Q188" s="46"/>
      <c r="R188" s="48" t="s">
        <v>98</v>
      </c>
      <c r="S188" s="40" t="s">
        <v>47</v>
      </c>
      <c r="T188" s="50">
        <v>5</v>
      </c>
      <c r="U188" s="50">
        <v>5</v>
      </c>
      <c r="V188" s="50">
        <v>5</v>
      </c>
      <c r="W188" s="50">
        <v>5</v>
      </c>
      <c r="X188" s="50">
        <v>5</v>
      </c>
      <c r="Y188" s="50">
        <v>5</v>
      </c>
      <c r="Z188" s="52">
        <v>30</v>
      </c>
      <c r="AA188" s="47">
        <v>2028</v>
      </c>
      <c r="AB188" s="3"/>
      <c r="AC188" s="3"/>
      <c r="AD188" s="3"/>
      <c r="AE188" s="3"/>
      <c r="AF188" s="3"/>
      <c r="AG188" s="3"/>
      <c r="AH188" s="3"/>
      <c r="AI188" s="3"/>
      <c r="AJ188" s="7"/>
    </row>
    <row r="189" spans="1:36" s="8" customFormat="1" ht="36.75" customHeight="1" x14ac:dyDescent="0.25">
      <c r="A189" s="43"/>
      <c r="B189" s="43"/>
      <c r="C189" s="43"/>
      <c r="D189" s="44"/>
      <c r="E189" s="44"/>
      <c r="F189" s="44"/>
      <c r="G189" s="44"/>
      <c r="H189" s="44"/>
      <c r="I189" s="68"/>
      <c r="J189" s="68"/>
      <c r="K189" s="68"/>
      <c r="L189" s="68"/>
      <c r="M189" s="68"/>
      <c r="N189" s="68"/>
      <c r="O189" s="68"/>
      <c r="P189" s="68"/>
      <c r="Q189" s="46"/>
      <c r="R189" s="48" t="s">
        <v>104</v>
      </c>
      <c r="S189" s="40" t="s">
        <v>48</v>
      </c>
      <c r="T189" s="40" t="s">
        <v>69</v>
      </c>
      <c r="U189" s="47" t="s">
        <v>69</v>
      </c>
      <c r="V189" s="47" t="s">
        <v>69</v>
      </c>
      <c r="W189" s="47" t="s">
        <v>69</v>
      </c>
      <c r="X189" s="47" t="s">
        <v>69</v>
      </c>
      <c r="Y189" s="47" t="s">
        <v>49</v>
      </c>
      <c r="Z189" s="56" t="s">
        <v>69</v>
      </c>
      <c r="AA189" s="47">
        <v>2028</v>
      </c>
      <c r="AB189" s="3"/>
      <c r="AC189" s="3"/>
      <c r="AD189" s="3"/>
      <c r="AE189" s="3"/>
      <c r="AF189" s="3"/>
      <c r="AG189" s="3"/>
      <c r="AH189" s="3"/>
      <c r="AI189" s="3"/>
      <c r="AJ189" s="7"/>
    </row>
    <row r="190" spans="1:36" s="8" customFormat="1" ht="24" x14ac:dyDescent="0.25">
      <c r="A190" s="43"/>
      <c r="B190" s="43"/>
      <c r="C190" s="43"/>
      <c r="D190" s="44"/>
      <c r="E190" s="44"/>
      <c r="F190" s="44"/>
      <c r="G190" s="44"/>
      <c r="H190" s="44"/>
      <c r="I190" s="68"/>
      <c r="J190" s="68"/>
      <c r="K190" s="68"/>
      <c r="L190" s="68"/>
      <c r="M190" s="68"/>
      <c r="N190" s="68"/>
      <c r="O190" s="68"/>
      <c r="P190" s="68"/>
      <c r="Q190" s="46"/>
      <c r="R190" s="48" t="s">
        <v>105</v>
      </c>
      <c r="S190" s="40" t="s">
        <v>47</v>
      </c>
      <c r="T190" s="50">
        <v>50</v>
      </c>
      <c r="U190" s="50">
        <v>55</v>
      </c>
      <c r="V190" s="50">
        <v>60</v>
      </c>
      <c r="W190" s="50">
        <v>65</v>
      </c>
      <c r="X190" s="50">
        <v>70</v>
      </c>
      <c r="Y190" s="50">
        <v>75</v>
      </c>
      <c r="Z190" s="52">
        <v>375</v>
      </c>
      <c r="AA190" s="47">
        <v>2028</v>
      </c>
      <c r="AB190" s="3"/>
      <c r="AC190" s="3"/>
      <c r="AD190" s="3"/>
      <c r="AE190" s="3"/>
      <c r="AF190" s="3"/>
      <c r="AG190" s="3"/>
      <c r="AH190" s="3"/>
      <c r="AI190" s="3"/>
      <c r="AJ190" s="7"/>
    </row>
    <row r="191" spans="1:36" s="8" customFormat="1" ht="24" x14ac:dyDescent="0.25">
      <c r="A191" s="43"/>
      <c r="B191" s="43"/>
      <c r="C191" s="43"/>
      <c r="D191" s="44"/>
      <c r="E191" s="44"/>
      <c r="F191" s="44"/>
      <c r="G191" s="44"/>
      <c r="H191" s="44"/>
      <c r="I191" s="45"/>
      <c r="J191" s="45"/>
      <c r="K191" s="68"/>
      <c r="L191" s="68"/>
      <c r="M191" s="68"/>
      <c r="N191" s="68"/>
      <c r="O191" s="68"/>
      <c r="P191" s="68"/>
      <c r="Q191" s="51"/>
      <c r="R191" s="48" t="s">
        <v>150</v>
      </c>
      <c r="S191" s="40" t="s">
        <v>80</v>
      </c>
      <c r="T191" s="66">
        <f>T192</f>
        <v>5</v>
      </c>
      <c r="U191" s="66">
        <f t="shared" ref="U191:Z191" si="16">U192</f>
        <v>5</v>
      </c>
      <c r="V191" s="66">
        <f t="shared" si="16"/>
        <v>0</v>
      </c>
      <c r="W191" s="66">
        <f t="shared" si="16"/>
        <v>0</v>
      </c>
      <c r="X191" s="66">
        <f t="shared" si="16"/>
        <v>0</v>
      </c>
      <c r="Y191" s="66">
        <f t="shared" si="16"/>
        <v>5</v>
      </c>
      <c r="Z191" s="66">
        <f t="shared" si="16"/>
        <v>15</v>
      </c>
      <c r="AA191" s="47">
        <v>2028</v>
      </c>
      <c r="AB191" s="3"/>
      <c r="AC191" s="3"/>
      <c r="AD191" s="3"/>
      <c r="AE191" s="3"/>
      <c r="AF191" s="3"/>
      <c r="AG191" s="3"/>
      <c r="AH191" s="3"/>
      <c r="AI191" s="3"/>
      <c r="AJ191" s="7"/>
    </row>
    <row r="192" spans="1:36" s="8" customFormat="1" ht="29.25" customHeight="1" x14ac:dyDescent="0.25">
      <c r="A192" s="43"/>
      <c r="B192" s="43"/>
      <c r="C192" s="43"/>
      <c r="D192" s="44"/>
      <c r="E192" s="44"/>
      <c r="F192" s="44"/>
      <c r="G192" s="44"/>
      <c r="H192" s="44"/>
      <c r="I192" s="45"/>
      <c r="J192" s="45"/>
      <c r="K192" s="68"/>
      <c r="L192" s="68"/>
      <c r="M192" s="68"/>
      <c r="N192" s="68"/>
      <c r="O192" s="68"/>
      <c r="P192" s="68"/>
      <c r="Q192" s="51"/>
      <c r="R192" s="48" t="s">
        <v>151</v>
      </c>
      <c r="S192" s="40" t="s">
        <v>80</v>
      </c>
      <c r="T192" s="50">
        <f>T198</f>
        <v>5</v>
      </c>
      <c r="U192" s="50">
        <f t="shared" ref="U192:Z192" si="17">U198</f>
        <v>5</v>
      </c>
      <c r="V192" s="50">
        <f t="shared" si="17"/>
        <v>0</v>
      </c>
      <c r="W192" s="50">
        <f t="shared" si="17"/>
        <v>0</v>
      </c>
      <c r="X192" s="50">
        <f t="shared" si="17"/>
        <v>0</v>
      </c>
      <c r="Y192" s="50">
        <f t="shared" si="17"/>
        <v>5</v>
      </c>
      <c r="Z192" s="50">
        <f t="shared" si="17"/>
        <v>15</v>
      </c>
      <c r="AA192" s="47">
        <v>2028</v>
      </c>
      <c r="AB192" s="3"/>
      <c r="AC192" s="3"/>
      <c r="AD192" s="3"/>
      <c r="AE192" s="3"/>
      <c r="AF192" s="3"/>
      <c r="AG192" s="3"/>
      <c r="AH192" s="3"/>
      <c r="AI192" s="3"/>
      <c r="AJ192" s="7"/>
    </row>
    <row r="193" spans="1:36" s="8" customFormat="1" ht="24" x14ac:dyDescent="0.25">
      <c r="A193" s="43"/>
      <c r="B193" s="43"/>
      <c r="C193" s="43"/>
      <c r="D193" s="44"/>
      <c r="E193" s="44"/>
      <c r="F193" s="44"/>
      <c r="G193" s="44"/>
      <c r="H193" s="44"/>
      <c r="I193" s="68"/>
      <c r="J193" s="68"/>
      <c r="K193" s="68"/>
      <c r="L193" s="68"/>
      <c r="M193" s="68"/>
      <c r="N193" s="68"/>
      <c r="O193" s="68"/>
      <c r="P193" s="68"/>
      <c r="Q193" s="46"/>
      <c r="R193" s="48" t="s">
        <v>238</v>
      </c>
      <c r="S193" s="40" t="s">
        <v>48</v>
      </c>
      <c r="T193" s="40" t="s">
        <v>49</v>
      </c>
      <c r="U193" s="40" t="s">
        <v>49</v>
      </c>
      <c r="V193" s="40" t="s">
        <v>49</v>
      </c>
      <c r="W193" s="40" t="s">
        <v>49</v>
      </c>
      <c r="X193" s="40" t="s">
        <v>49</v>
      </c>
      <c r="Y193" s="47" t="s">
        <v>49</v>
      </c>
      <c r="Z193" s="47" t="s">
        <v>49</v>
      </c>
      <c r="AA193" s="47">
        <v>2028</v>
      </c>
      <c r="AB193" s="3"/>
      <c r="AC193" s="3"/>
      <c r="AD193" s="3"/>
      <c r="AE193" s="3"/>
      <c r="AF193" s="3"/>
      <c r="AG193" s="3"/>
      <c r="AH193" s="3"/>
      <c r="AI193" s="3"/>
      <c r="AJ193" s="7"/>
    </row>
    <row r="194" spans="1:36" s="8" customFormat="1" ht="36" x14ac:dyDescent="0.25">
      <c r="A194" s="43"/>
      <c r="B194" s="43"/>
      <c r="C194" s="43"/>
      <c r="D194" s="43"/>
      <c r="E194" s="43"/>
      <c r="F194" s="43"/>
      <c r="G194" s="43"/>
      <c r="H194" s="43"/>
      <c r="I194" s="68"/>
      <c r="J194" s="68"/>
      <c r="K194" s="68"/>
      <c r="L194" s="68"/>
      <c r="M194" s="68"/>
      <c r="N194" s="68"/>
      <c r="O194" s="68"/>
      <c r="P194" s="68"/>
      <c r="Q194" s="46"/>
      <c r="R194" s="48" t="s">
        <v>126</v>
      </c>
      <c r="S194" s="40" t="s">
        <v>48</v>
      </c>
      <c r="T194" s="40" t="s">
        <v>69</v>
      </c>
      <c r="U194" s="47" t="s">
        <v>69</v>
      </c>
      <c r="V194" s="47" t="s">
        <v>69</v>
      </c>
      <c r="W194" s="47" t="s">
        <v>69</v>
      </c>
      <c r="X194" s="47" t="s">
        <v>69</v>
      </c>
      <c r="Y194" s="47" t="s">
        <v>49</v>
      </c>
      <c r="Z194" s="56" t="s">
        <v>49</v>
      </c>
      <c r="AA194" s="47">
        <v>2028</v>
      </c>
      <c r="AB194" s="3"/>
      <c r="AC194" s="3"/>
      <c r="AD194" s="3"/>
      <c r="AE194" s="3"/>
      <c r="AF194" s="3"/>
      <c r="AG194" s="3"/>
      <c r="AH194" s="3"/>
      <c r="AI194" s="3"/>
      <c r="AJ194" s="7"/>
    </row>
    <row r="195" spans="1:36" s="8" customFormat="1" ht="24" x14ac:dyDescent="0.25">
      <c r="A195" s="43"/>
      <c r="B195" s="43"/>
      <c r="C195" s="43"/>
      <c r="D195" s="43"/>
      <c r="E195" s="43"/>
      <c r="F195" s="43"/>
      <c r="G195" s="43"/>
      <c r="H195" s="43"/>
      <c r="I195" s="68"/>
      <c r="J195" s="68"/>
      <c r="K195" s="68"/>
      <c r="L195" s="68"/>
      <c r="M195" s="68"/>
      <c r="N195" s="68"/>
      <c r="O195" s="68"/>
      <c r="P195" s="68"/>
      <c r="Q195" s="46"/>
      <c r="R195" s="48" t="s">
        <v>106</v>
      </c>
      <c r="S195" s="40" t="s">
        <v>70</v>
      </c>
      <c r="T195" s="40">
        <v>5</v>
      </c>
      <c r="U195" s="40">
        <v>5</v>
      </c>
      <c r="V195" s="40">
        <v>5</v>
      </c>
      <c r="W195" s="40">
        <v>5</v>
      </c>
      <c r="X195" s="40">
        <v>5</v>
      </c>
      <c r="Y195" s="47">
        <v>5</v>
      </c>
      <c r="Z195" s="47">
        <v>30</v>
      </c>
      <c r="AA195" s="47">
        <v>2028</v>
      </c>
      <c r="AB195" s="3"/>
      <c r="AC195" s="3"/>
      <c r="AD195" s="3"/>
      <c r="AE195" s="3"/>
      <c r="AF195" s="3"/>
      <c r="AG195" s="3"/>
      <c r="AH195" s="3"/>
      <c r="AI195" s="3"/>
      <c r="AJ195" s="7"/>
    </row>
    <row r="196" spans="1:36" s="8" customFormat="1" ht="36" x14ac:dyDescent="0.25">
      <c r="A196" s="43"/>
      <c r="B196" s="43"/>
      <c r="C196" s="43"/>
      <c r="D196" s="43"/>
      <c r="E196" s="43"/>
      <c r="F196" s="43"/>
      <c r="G196" s="43"/>
      <c r="H196" s="43"/>
      <c r="I196" s="68"/>
      <c r="J196" s="68"/>
      <c r="K196" s="68"/>
      <c r="L196" s="68"/>
      <c r="M196" s="68"/>
      <c r="N196" s="68"/>
      <c r="O196" s="68"/>
      <c r="P196" s="68"/>
      <c r="Q196" s="46"/>
      <c r="R196" s="9" t="s">
        <v>81</v>
      </c>
      <c r="S196" s="40" t="s">
        <v>48</v>
      </c>
      <c r="T196" s="40" t="s">
        <v>49</v>
      </c>
      <c r="U196" s="40" t="s">
        <v>49</v>
      </c>
      <c r="V196" s="40" t="s">
        <v>49</v>
      </c>
      <c r="W196" s="40" t="s">
        <v>49</v>
      </c>
      <c r="X196" s="40" t="s">
        <v>49</v>
      </c>
      <c r="Y196" s="47" t="s">
        <v>49</v>
      </c>
      <c r="Z196" s="47" t="s">
        <v>49</v>
      </c>
      <c r="AA196" s="47">
        <v>2028</v>
      </c>
      <c r="AB196" s="3"/>
      <c r="AC196" s="3"/>
      <c r="AD196" s="3"/>
      <c r="AE196" s="3"/>
      <c r="AF196" s="3"/>
      <c r="AG196" s="3"/>
      <c r="AH196" s="3"/>
      <c r="AI196" s="3"/>
      <c r="AJ196" s="7"/>
    </row>
    <row r="197" spans="1:36" s="8" customFormat="1" ht="24" x14ac:dyDescent="0.25">
      <c r="A197" s="43"/>
      <c r="B197" s="43"/>
      <c r="C197" s="43"/>
      <c r="D197" s="43"/>
      <c r="E197" s="43"/>
      <c r="F197" s="43"/>
      <c r="G197" s="43"/>
      <c r="H197" s="43"/>
      <c r="I197" s="68"/>
      <c r="J197" s="68"/>
      <c r="K197" s="68"/>
      <c r="L197" s="68"/>
      <c r="M197" s="68"/>
      <c r="N197" s="68"/>
      <c r="O197" s="68"/>
      <c r="P197" s="68"/>
      <c r="Q197" s="46"/>
      <c r="R197" s="48" t="s">
        <v>107</v>
      </c>
      <c r="S197" s="40" t="s">
        <v>70</v>
      </c>
      <c r="T197" s="40">
        <v>4</v>
      </c>
      <c r="U197" s="40">
        <v>5</v>
      </c>
      <c r="V197" s="40">
        <v>6</v>
      </c>
      <c r="W197" s="40">
        <v>7</v>
      </c>
      <c r="X197" s="40">
        <v>8</v>
      </c>
      <c r="Y197" s="47">
        <v>9</v>
      </c>
      <c r="Z197" s="47">
        <v>30</v>
      </c>
      <c r="AA197" s="47">
        <v>2028</v>
      </c>
      <c r="AB197" s="3"/>
      <c r="AC197" s="3"/>
      <c r="AD197" s="3"/>
      <c r="AE197" s="3"/>
      <c r="AF197" s="3"/>
      <c r="AG197" s="3"/>
      <c r="AH197" s="3"/>
      <c r="AI197" s="3"/>
      <c r="AJ197" s="7"/>
    </row>
    <row r="198" spans="1:36" s="8" customFormat="1" x14ac:dyDescent="0.25">
      <c r="A198" s="45">
        <v>5</v>
      </c>
      <c r="B198" s="45">
        <v>5</v>
      </c>
      <c r="C198" s="45">
        <v>6</v>
      </c>
      <c r="D198" s="45">
        <v>0</v>
      </c>
      <c r="E198" s="45">
        <v>7</v>
      </c>
      <c r="F198" s="45">
        <v>0</v>
      </c>
      <c r="G198" s="45">
        <v>7</v>
      </c>
      <c r="H198" s="45">
        <v>0</v>
      </c>
      <c r="I198" s="68">
        <v>7</v>
      </c>
      <c r="J198" s="68">
        <v>6</v>
      </c>
      <c r="K198" s="68">
        <v>0</v>
      </c>
      <c r="L198" s="68">
        <v>1</v>
      </c>
      <c r="M198" s="68">
        <v>2</v>
      </c>
      <c r="N198" s="68">
        <v>0</v>
      </c>
      <c r="O198" s="68">
        <v>0</v>
      </c>
      <c r="P198" s="68">
        <v>1</v>
      </c>
      <c r="Q198" s="82">
        <v>0</v>
      </c>
      <c r="R198" s="48" t="s">
        <v>127</v>
      </c>
      <c r="S198" s="40" t="s">
        <v>80</v>
      </c>
      <c r="T198" s="58">
        <v>5</v>
      </c>
      <c r="U198" s="62">
        <v>5</v>
      </c>
      <c r="V198" s="62">
        <v>0</v>
      </c>
      <c r="W198" s="62">
        <v>0</v>
      </c>
      <c r="X198" s="62">
        <v>0</v>
      </c>
      <c r="Y198" s="62">
        <v>5</v>
      </c>
      <c r="Z198" s="62">
        <f>SUM(T198:Y198)</f>
        <v>15</v>
      </c>
      <c r="AA198" s="47">
        <v>2028</v>
      </c>
      <c r="AB198" s="3"/>
      <c r="AC198" s="3"/>
      <c r="AD198" s="3"/>
      <c r="AE198" s="3"/>
      <c r="AF198" s="3"/>
      <c r="AG198" s="3"/>
      <c r="AH198" s="3"/>
      <c r="AI198" s="3"/>
      <c r="AJ198" s="7"/>
    </row>
    <row r="199" spans="1:36" s="8" customFormat="1" ht="24" x14ac:dyDescent="0.25">
      <c r="A199" s="43"/>
      <c r="B199" s="43"/>
      <c r="C199" s="43"/>
      <c r="D199" s="43"/>
      <c r="E199" s="43"/>
      <c r="F199" s="43"/>
      <c r="G199" s="43"/>
      <c r="H199" s="43"/>
      <c r="I199" s="68"/>
      <c r="J199" s="68"/>
      <c r="K199" s="68"/>
      <c r="L199" s="68"/>
      <c r="M199" s="68"/>
      <c r="N199" s="68"/>
      <c r="O199" s="68"/>
      <c r="P199" s="68"/>
      <c r="Q199" s="46"/>
      <c r="R199" s="48" t="s">
        <v>108</v>
      </c>
      <c r="S199" s="40" t="s">
        <v>70</v>
      </c>
      <c r="T199" s="40">
        <v>1</v>
      </c>
      <c r="U199" s="40">
        <v>1</v>
      </c>
      <c r="V199" s="40">
        <v>1</v>
      </c>
      <c r="W199" s="40">
        <v>1</v>
      </c>
      <c r="X199" s="40">
        <v>1</v>
      </c>
      <c r="Y199" s="47">
        <v>1</v>
      </c>
      <c r="Z199" s="47">
        <v>6</v>
      </c>
      <c r="AA199" s="47">
        <v>2028</v>
      </c>
      <c r="AB199" s="3"/>
      <c r="AC199" s="3"/>
      <c r="AD199" s="3"/>
      <c r="AE199" s="3"/>
      <c r="AF199" s="3"/>
      <c r="AG199" s="3"/>
      <c r="AH199" s="3"/>
      <c r="AI199" s="3"/>
      <c r="AJ199" s="7"/>
    </row>
    <row r="200" spans="1:36" s="8" customFormat="1" x14ac:dyDescent="0.25">
      <c r="A200" s="43"/>
      <c r="B200" s="43"/>
      <c r="C200" s="43"/>
      <c r="D200" s="43"/>
      <c r="E200" s="43"/>
      <c r="F200" s="43"/>
      <c r="G200" s="43"/>
      <c r="H200" s="43"/>
      <c r="I200" s="68"/>
      <c r="J200" s="68"/>
      <c r="K200" s="68"/>
      <c r="L200" s="68"/>
      <c r="M200" s="68"/>
      <c r="N200" s="68"/>
      <c r="O200" s="68"/>
      <c r="P200" s="68"/>
      <c r="Q200" s="46"/>
      <c r="R200" s="70" t="s">
        <v>82</v>
      </c>
      <c r="S200" s="40" t="s">
        <v>48</v>
      </c>
      <c r="T200" s="40" t="s">
        <v>69</v>
      </c>
      <c r="U200" s="47" t="s">
        <v>69</v>
      </c>
      <c r="V200" s="47" t="s">
        <v>69</v>
      </c>
      <c r="W200" s="47" t="s">
        <v>69</v>
      </c>
      <c r="X200" s="47" t="s">
        <v>69</v>
      </c>
      <c r="Y200" s="47" t="s">
        <v>49</v>
      </c>
      <c r="Z200" s="56" t="s">
        <v>49</v>
      </c>
      <c r="AA200" s="47">
        <v>2028</v>
      </c>
      <c r="AB200" s="3"/>
      <c r="AC200" s="3"/>
      <c r="AD200" s="3"/>
      <c r="AE200" s="3"/>
      <c r="AF200" s="3"/>
      <c r="AG200" s="3"/>
      <c r="AH200" s="3"/>
      <c r="AI200" s="3"/>
      <c r="AJ200" s="7"/>
    </row>
    <row r="201" spans="1:36" s="8" customFormat="1" ht="24" x14ac:dyDescent="0.25">
      <c r="A201" s="43"/>
      <c r="B201" s="43"/>
      <c r="C201" s="43"/>
      <c r="D201" s="43"/>
      <c r="E201" s="43"/>
      <c r="F201" s="43"/>
      <c r="G201" s="43"/>
      <c r="H201" s="43"/>
      <c r="I201" s="68"/>
      <c r="J201" s="68"/>
      <c r="K201" s="68"/>
      <c r="L201" s="68"/>
      <c r="M201" s="68"/>
      <c r="N201" s="68"/>
      <c r="O201" s="68"/>
      <c r="P201" s="68"/>
      <c r="Q201" s="46"/>
      <c r="R201" s="48" t="s">
        <v>109</v>
      </c>
      <c r="S201" s="40" t="s">
        <v>70</v>
      </c>
      <c r="T201" s="40">
        <v>4</v>
      </c>
      <c r="U201" s="40">
        <v>4</v>
      </c>
      <c r="V201" s="40">
        <v>4</v>
      </c>
      <c r="W201" s="40">
        <v>4</v>
      </c>
      <c r="X201" s="40">
        <v>4</v>
      </c>
      <c r="Y201" s="47">
        <v>4</v>
      </c>
      <c r="Z201" s="47">
        <v>24</v>
      </c>
      <c r="AA201" s="47">
        <v>2028</v>
      </c>
      <c r="AB201" s="3"/>
      <c r="AC201" s="3"/>
      <c r="AD201" s="3"/>
      <c r="AE201" s="3"/>
      <c r="AF201" s="3"/>
      <c r="AG201" s="3"/>
      <c r="AH201" s="3"/>
      <c r="AI201" s="3"/>
      <c r="AJ201" s="7"/>
    </row>
    <row r="202" spans="1:36" s="8" customFormat="1" ht="60" x14ac:dyDescent="0.25">
      <c r="A202" s="43"/>
      <c r="B202" s="43"/>
      <c r="C202" s="43"/>
      <c r="D202" s="44"/>
      <c r="E202" s="44"/>
      <c r="F202" s="44"/>
      <c r="G202" s="44"/>
      <c r="H202" s="44"/>
      <c r="I202" s="45"/>
      <c r="J202" s="45"/>
      <c r="K202" s="68"/>
      <c r="L202" s="68"/>
      <c r="M202" s="68"/>
      <c r="N202" s="68"/>
      <c r="O202" s="68"/>
      <c r="P202" s="68"/>
      <c r="Q202" s="51"/>
      <c r="R202" s="48" t="s">
        <v>235</v>
      </c>
      <c r="S202" s="40" t="s">
        <v>80</v>
      </c>
      <c r="T202" s="40">
        <v>0</v>
      </c>
      <c r="U202" s="47">
        <v>0</v>
      </c>
      <c r="V202" s="47">
        <v>0</v>
      </c>
      <c r="W202" s="47">
        <v>0</v>
      </c>
      <c r="X202" s="47">
        <v>0</v>
      </c>
      <c r="Y202" s="47">
        <v>0</v>
      </c>
      <c r="Z202" s="47">
        <v>0</v>
      </c>
      <c r="AA202" s="47">
        <v>2028</v>
      </c>
      <c r="AB202" s="3"/>
      <c r="AC202" s="3"/>
      <c r="AD202" s="3"/>
      <c r="AE202" s="3"/>
      <c r="AF202" s="3"/>
      <c r="AG202" s="3"/>
      <c r="AH202" s="3"/>
      <c r="AI202" s="3"/>
      <c r="AJ202" s="7"/>
    </row>
    <row r="203" spans="1:36" s="21" customFormat="1" ht="60" x14ac:dyDescent="0.25">
      <c r="A203" s="71"/>
      <c r="B203" s="71"/>
      <c r="C203" s="71"/>
      <c r="D203" s="71"/>
      <c r="E203" s="71"/>
      <c r="F203" s="71"/>
      <c r="G203" s="71"/>
      <c r="H203" s="71"/>
      <c r="I203" s="72"/>
      <c r="J203" s="72"/>
      <c r="K203" s="72"/>
      <c r="L203" s="72"/>
      <c r="M203" s="72"/>
      <c r="N203" s="72"/>
      <c r="O203" s="72"/>
      <c r="P203" s="72"/>
      <c r="Q203" s="73"/>
      <c r="R203" s="74" t="s">
        <v>237</v>
      </c>
      <c r="S203" s="75" t="s">
        <v>48</v>
      </c>
      <c r="T203" s="75" t="s">
        <v>49</v>
      </c>
      <c r="U203" s="75" t="s">
        <v>49</v>
      </c>
      <c r="V203" s="75" t="s">
        <v>49</v>
      </c>
      <c r="W203" s="75" t="s">
        <v>49</v>
      </c>
      <c r="X203" s="75" t="s">
        <v>49</v>
      </c>
      <c r="Y203" s="76" t="s">
        <v>49</v>
      </c>
      <c r="Z203" s="76" t="s">
        <v>49</v>
      </c>
      <c r="AA203" s="47">
        <v>2028</v>
      </c>
      <c r="AB203" s="3"/>
      <c r="AC203" s="3"/>
      <c r="AD203" s="3"/>
      <c r="AE203" s="3"/>
      <c r="AF203" s="3"/>
      <c r="AG203" s="3"/>
      <c r="AH203" s="3"/>
      <c r="AI203" s="3"/>
      <c r="AJ203" s="20"/>
    </row>
    <row r="204" spans="1:36" s="8" customFormat="1" ht="36" x14ac:dyDescent="0.25">
      <c r="A204" s="43"/>
      <c r="B204" s="43"/>
      <c r="C204" s="43"/>
      <c r="D204" s="43"/>
      <c r="E204" s="43"/>
      <c r="F204" s="43"/>
      <c r="G204" s="43"/>
      <c r="H204" s="43"/>
      <c r="I204" s="68"/>
      <c r="J204" s="68"/>
      <c r="K204" s="68"/>
      <c r="L204" s="68"/>
      <c r="M204" s="68"/>
      <c r="N204" s="68"/>
      <c r="O204" s="68"/>
      <c r="P204" s="68"/>
      <c r="Q204" s="46"/>
      <c r="R204" s="48" t="s">
        <v>236</v>
      </c>
      <c r="S204" s="40" t="s">
        <v>48</v>
      </c>
      <c r="T204" s="40" t="s">
        <v>69</v>
      </c>
      <c r="U204" s="47" t="s">
        <v>69</v>
      </c>
      <c r="V204" s="47" t="s">
        <v>69</v>
      </c>
      <c r="W204" s="47" t="s">
        <v>69</v>
      </c>
      <c r="X204" s="47" t="s">
        <v>69</v>
      </c>
      <c r="Y204" s="47" t="s">
        <v>49</v>
      </c>
      <c r="Z204" s="56" t="s">
        <v>49</v>
      </c>
      <c r="AA204" s="47">
        <v>2028</v>
      </c>
      <c r="AB204" s="3"/>
      <c r="AC204" s="3"/>
      <c r="AD204" s="3"/>
      <c r="AE204" s="3"/>
      <c r="AF204" s="3"/>
      <c r="AG204" s="3"/>
      <c r="AH204" s="3"/>
      <c r="AI204" s="3"/>
      <c r="AJ204" s="7"/>
    </row>
    <row r="205" spans="1:36" s="23" customFormat="1" ht="25.5" customHeight="1" x14ac:dyDescent="0.25">
      <c r="A205" s="43"/>
      <c r="B205" s="43"/>
      <c r="C205" s="43"/>
      <c r="D205" s="43"/>
      <c r="E205" s="43"/>
      <c r="F205" s="43"/>
      <c r="G205" s="43"/>
      <c r="H205" s="43"/>
      <c r="I205" s="68"/>
      <c r="J205" s="68"/>
      <c r="K205" s="68"/>
      <c r="L205" s="68"/>
      <c r="M205" s="68"/>
      <c r="N205" s="68"/>
      <c r="O205" s="68"/>
      <c r="P205" s="68"/>
      <c r="Q205" s="46"/>
      <c r="R205" s="48" t="s">
        <v>110</v>
      </c>
      <c r="S205" s="40" t="s">
        <v>70</v>
      </c>
      <c r="T205" s="40">
        <v>4</v>
      </c>
      <c r="U205" s="40">
        <v>4</v>
      </c>
      <c r="V205" s="40">
        <v>4</v>
      </c>
      <c r="W205" s="40">
        <v>4</v>
      </c>
      <c r="X205" s="40">
        <v>4</v>
      </c>
      <c r="Y205" s="47">
        <v>4</v>
      </c>
      <c r="Z205" s="47">
        <v>24</v>
      </c>
      <c r="AA205" s="47">
        <v>2028</v>
      </c>
      <c r="AB205" s="3"/>
      <c r="AC205" s="3"/>
      <c r="AD205" s="3"/>
      <c r="AE205" s="3"/>
      <c r="AF205" s="3"/>
      <c r="AG205" s="3"/>
      <c r="AH205" s="3"/>
      <c r="AI205" s="3"/>
      <c r="AJ205" s="22"/>
    </row>
    <row r="206" spans="1:36" s="23" customFormat="1" ht="25.5" customHeight="1" x14ac:dyDescent="0.25">
      <c r="A206" s="43"/>
      <c r="B206" s="43"/>
      <c r="C206" s="43"/>
      <c r="D206" s="43"/>
      <c r="E206" s="43"/>
      <c r="F206" s="43"/>
      <c r="G206" s="43"/>
      <c r="H206" s="43"/>
      <c r="I206" s="68"/>
      <c r="J206" s="68"/>
      <c r="K206" s="68"/>
      <c r="L206" s="68"/>
      <c r="M206" s="68"/>
      <c r="N206" s="68"/>
      <c r="O206" s="68"/>
      <c r="P206" s="68"/>
      <c r="Q206" s="46"/>
      <c r="R206" s="48" t="s">
        <v>111</v>
      </c>
      <c r="S206" s="40" t="s">
        <v>48</v>
      </c>
      <c r="T206" s="40" t="s">
        <v>69</v>
      </c>
      <c r="U206" s="47" t="s">
        <v>69</v>
      </c>
      <c r="V206" s="47" t="s">
        <v>49</v>
      </c>
      <c r="W206" s="47" t="s">
        <v>49</v>
      </c>
      <c r="X206" s="47" t="s">
        <v>49</v>
      </c>
      <c r="Y206" s="47" t="s">
        <v>49</v>
      </c>
      <c r="Z206" s="56" t="s">
        <v>49</v>
      </c>
      <c r="AA206" s="47">
        <v>2028</v>
      </c>
      <c r="AB206" s="3"/>
      <c r="AC206" s="3"/>
      <c r="AD206" s="3"/>
      <c r="AE206" s="3"/>
      <c r="AF206" s="3"/>
      <c r="AG206" s="3"/>
      <c r="AH206" s="3"/>
      <c r="AI206" s="3"/>
      <c r="AJ206" s="22"/>
    </row>
    <row r="207" spans="1:36" s="23" customFormat="1" ht="25.5" customHeight="1" x14ac:dyDescent="0.25">
      <c r="A207" s="43"/>
      <c r="B207" s="43"/>
      <c r="C207" s="43"/>
      <c r="D207" s="43"/>
      <c r="E207" s="43"/>
      <c r="F207" s="43"/>
      <c r="G207" s="43"/>
      <c r="H207" s="43"/>
      <c r="I207" s="68"/>
      <c r="J207" s="68"/>
      <c r="K207" s="68"/>
      <c r="L207" s="68"/>
      <c r="M207" s="68"/>
      <c r="N207" s="68"/>
      <c r="O207" s="68"/>
      <c r="P207" s="68"/>
      <c r="Q207" s="46"/>
      <c r="R207" s="48" t="s">
        <v>112</v>
      </c>
      <c r="S207" s="40" t="s">
        <v>70</v>
      </c>
      <c r="T207" s="50">
        <v>4</v>
      </c>
      <c r="U207" s="50">
        <v>4</v>
      </c>
      <c r="V207" s="50">
        <v>4</v>
      </c>
      <c r="W207" s="50">
        <v>4</v>
      </c>
      <c r="X207" s="50">
        <v>4</v>
      </c>
      <c r="Y207" s="50">
        <v>4</v>
      </c>
      <c r="Z207" s="52">
        <v>24</v>
      </c>
      <c r="AA207" s="47">
        <v>2028</v>
      </c>
      <c r="AB207" s="3"/>
      <c r="AC207" s="3"/>
      <c r="AD207" s="3"/>
      <c r="AE207" s="3"/>
      <c r="AF207" s="3"/>
      <c r="AG207" s="3"/>
      <c r="AH207" s="3"/>
      <c r="AI207" s="3"/>
      <c r="AJ207" s="22"/>
    </row>
    <row r="208" spans="1:36" s="23" customFormat="1" ht="28.5" customHeight="1" x14ac:dyDescent="0.25">
      <c r="A208" s="43"/>
      <c r="B208" s="43"/>
      <c r="C208" s="43"/>
      <c r="D208" s="43"/>
      <c r="E208" s="43"/>
      <c r="F208" s="43"/>
      <c r="G208" s="43"/>
      <c r="H208" s="43"/>
      <c r="I208" s="68"/>
      <c r="J208" s="68"/>
      <c r="K208" s="68"/>
      <c r="L208" s="68"/>
      <c r="M208" s="68"/>
      <c r="N208" s="68"/>
      <c r="O208" s="68"/>
      <c r="P208" s="68"/>
      <c r="Q208" s="46"/>
      <c r="R208" s="48" t="s">
        <v>113</v>
      </c>
      <c r="S208" s="40" t="s">
        <v>48</v>
      </c>
      <c r="T208" s="40" t="s">
        <v>69</v>
      </c>
      <c r="U208" s="47" t="s">
        <v>69</v>
      </c>
      <c r="V208" s="47" t="s">
        <v>49</v>
      </c>
      <c r="W208" s="47" t="s">
        <v>49</v>
      </c>
      <c r="X208" s="47" t="s">
        <v>49</v>
      </c>
      <c r="Y208" s="47" t="s">
        <v>49</v>
      </c>
      <c r="Z208" s="56" t="s">
        <v>49</v>
      </c>
      <c r="AA208" s="47">
        <v>2028</v>
      </c>
      <c r="AB208" s="3"/>
      <c r="AC208" s="3"/>
      <c r="AD208" s="3"/>
      <c r="AE208" s="3"/>
      <c r="AF208" s="3"/>
      <c r="AG208" s="3"/>
      <c r="AH208" s="3"/>
      <c r="AI208" s="3"/>
      <c r="AJ208" s="22"/>
    </row>
    <row r="209" spans="1:36" s="23" customFormat="1" ht="24" x14ac:dyDescent="0.25">
      <c r="A209" s="43"/>
      <c r="B209" s="43"/>
      <c r="C209" s="43"/>
      <c r="D209" s="43"/>
      <c r="E209" s="43"/>
      <c r="F209" s="43"/>
      <c r="G209" s="43"/>
      <c r="H209" s="43"/>
      <c r="I209" s="68"/>
      <c r="J209" s="68"/>
      <c r="K209" s="68"/>
      <c r="L209" s="68"/>
      <c r="M209" s="68"/>
      <c r="N209" s="68"/>
      <c r="O209" s="68"/>
      <c r="P209" s="68"/>
      <c r="Q209" s="46"/>
      <c r="R209" s="48" t="s">
        <v>116</v>
      </c>
      <c r="S209" s="40" t="s">
        <v>70</v>
      </c>
      <c r="T209" s="50">
        <v>1</v>
      </c>
      <c r="U209" s="50">
        <v>1</v>
      </c>
      <c r="V209" s="50">
        <v>1</v>
      </c>
      <c r="W209" s="50">
        <v>1</v>
      </c>
      <c r="X209" s="50">
        <v>1</v>
      </c>
      <c r="Y209" s="50">
        <v>1</v>
      </c>
      <c r="Z209" s="52">
        <v>6</v>
      </c>
      <c r="AA209" s="47">
        <v>2028</v>
      </c>
      <c r="AB209" s="3"/>
      <c r="AC209" s="3"/>
      <c r="AD209" s="3"/>
      <c r="AE209" s="3"/>
      <c r="AF209" s="3"/>
      <c r="AG209" s="3"/>
      <c r="AH209" s="3"/>
      <c r="AI209" s="3"/>
      <c r="AJ209" s="22"/>
    </row>
    <row r="210" spans="1:36" s="23" customFormat="1" ht="24" x14ac:dyDescent="0.25">
      <c r="A210" s="43"/>
      <c r="B210" s="43"/>
      <c r="C210" s="43"/>
      <c r="D210" s="43"/>
      <c r="E210" s="43"/>
      <c r="F210" s="43"/>
      <c r="G210" s="43"/>
      <c r="H210" s="43"/>
      <c r="I210" s="68"/>
      <c r="J210" s="68"/>
      <c r="K210" s="68"/>
      <c r="L210" s="68"/>
      <c r="M210" s="68"/>
      <c r="N210" s="68"/>
      <c r="O210" s="68"/>
      <c r="P210" s="68"/>
      <c r="Q210" s="46"/>
      <c r="R210" s="48" t="s">
        <v>114</v>
      </c>
      <c r="S210" s="40" t="s">
        <v>48</v>
      </c>
      <c r="T210" s="40" t="s">
        <v>69</v>
      </c>
      <c r="U210" s="47" t="s">
        <v>69</v>
      </c>
      <c r="V210" s="47" t="s">
        <v>49</v>
      </c>
      <c r="W210" s="47" t="s">
        <v>49</v>
      </c>
      <c r="X210" s="47" t="s">
        <v>49</v>
      </c>
      <c r="Y210" s="47" t="s">
        <v>49</v>
      </c>
      <c r="Z210" s="56" t="s">
        <v>49</v>
      </c>
      <c r="AA210" s="47">
        <v>2028</v>
      </c>
      <c r="AB210" s="3"/>
      <c r="AC210" s="3"/>
      <c r="AD210" s="3"/>
      <c r="AE210" s="3"/>
      <c r="AF210" s="3"/>
      <c r="AG210" s="3"/>
      <c r="AH210" s="3"/>
      <c r="AI210" s="3"/>
      <c r="AJ210" s="22"/>
    </row>
    <row r="211" spans="1:36" s="23" customFormat="1" ht="24" x14ac:dyDescent="0.25">
      <c r="A211" s="43"/>
      <c r="B211" s="43"/>
      <c r="C211" s="43"/>
      <c r="D211" s="43"/>
      <c r="E211" s="43"/>
      <c r="F211" s="43"/>
      <c r="G211" s="43"/>
      <c r="H211" s="43"/>
      <c r="I211" s="68"/>
      <c r="J211" s="68"/>
      <c r="K211" s="68"/>
      <c r="L211" s="68"/>
      <c r="M211" s="68"/>
      <c r="N211" s="68"/>
      <c r="O211" s="68"/>
      <c r="P211" s="68"/>
      <c r="Q211" s="46"/>
      <c r="R211" s="48" t="s">
        <v>115</v>
      </c>
      <c r="S211" s="40" t="s">
        <v>70</v>
      </c>
      <c r="T211" s="50">
        <v>5</v>
      </c>
      <c r="U211" s="50">
        <v>5</v>
      </c>
      <c r="V211" s="50">
        <v>5</v>
      </c>
      <c r="W211" s="50">
        <v>5</v>
      </c>
      <c r="X211" s="50">
        <v>5</v>
      </c>
      <c r="Y211" s="50">
        <v>5</v>
      </c>
      <c r="Z211" s="52">
        <v>30</v>
      </c>
      <c r="AA211" s="47">
        <v>2028</v>
      </c>
      <c r="AB211" s="3"/>
      <c r="AC211" s="3"/>
      <c r="AD211" s="3"/>
      <c r="AE211" s="3"/>
      <c r="AF211" s="3"/>
      <c r="AG211" s="3"/>
      <c r="AH211" s="3"/>
      <c r="AI211" s="3"/>
      <c r="AJ211" s="22"/>
    </row>
    <row r="212" spans="1:36" s="23" customFormat="1" ht="36" x14ac:dyDescent="0.25">
      <c r="A212" s="43"/>
      <c r="B212" s="43"/>
      <c r="C212" s="43"/>
      <c r="D212" s="43"/>
      <c r="E212" s="43"/>
      <c r="F212" s="43"/>
      <c r="G212" s="43"/>
      <c r="H212" s="43"/>
      <c r="I212" s="68"/>
      <c r="J212" s="68"/>
      <c r="K212" s="68"/>
      <c r="L212" s="68"/>
      <c r="M212" s="68"/>
      <c r="N212" s="68"/>
      <c r="O212" s="68"/>
      <c r="P212" s="68"/>
      <c r="Q212" s="46"/>
      <c r="R212" s="48" t="s">
        <v>117</v>
      </c>
      <c r="S212" s="40" t="s">
        <v>48</v>
      </c>
      <c r="T212" s="40" t="s">
        <v>69</v>
      </c>
      <c r="U212" s="47" t="s">
        <v>69</v>
      </c>
      <c r="V212" s="47" t="s">
        <v>49</v>
      </c>
      <c r="W212" s="47" t="s">
        <v>49</v>
      </c>
      <c r="X212" s="47" t="s">
        <v>49</v>
      </c>
      <c r="Y212" s="47" t="s">
        <v>49</v>
      </c>
      <c r="Z212" s="56" t="s">
        <v>49</v>
      </c>
      <c r="AA212" s="47">
        <v>2028</v>
      </c>
      <c r="AB212" s="3"/>
      <c r="AC212" s="3"/>
      <c r="AD212" s="3"/>
      <c r="AE212" s="3"/>
      <c r="AF212" s="3"/>
      <c r="AG212" s="3"/>
      <c r="AH212" s="3"/>
      <c r="AI212" s="3"/>
      <c r="AJ212" s="22"/>
    </row>
    <row r="213" spans="1:36" s="23" customFormat="1" ht="24" x14ac:dyDescent="0.25">
      <c r="A213" s="43"/>
      <c r="B213" s="43"/>
      <c r="C213" s="43"/>
      <c r="D213" s="43"/>
      <c r="E213" s="43"/>
      <c r="F213" s="43"/>
      <c r="G213" s="43"/>
      <c r="H213" s="43"/>
      <c r="I213" s="68"/>
      <c r="J213" s="68"/>
      <c r="K213" s="68"/>
      <c r="L213" s="68"/>
      <c r="M213" s="68"/>
      <c r="N213" s="68"/>
      <c r="O213" s="68"/>
      <c r="P213" s="68"/>
      <c r="Q213" s="46"/>
      <c r="R213" s="48" t="s">
        <v>119</v>
      </c>
      <c r="S213" s="40" t="s">
        <v>70</v>
      </c>
      <c r="T213" s="50">
        <v>5</v>
      </c>
      <c r="U213" s="50">
        <v>5</v>
      </c>
      <c r="V213" s="50">
        <v>5</v>
      </c>
      <c r="W213" s="50">
        <v>5</v>
      </c>
      <c r="X213" s="50">
        <v>5</v>
      </c>
      <c r="Y213" s="50">
        <v>5</v>
      </c>
      <c r="Z213" s="52">
        <v>30</v>
      </c>
      <c r="AA213" s="47">
        <v>2028</v>
      </c>
      <c r="AB213" s="3"/>
      <c r="AC213" s="3"/>
      <c r="AD213" s="3"/>
      <c r="AE213" s="3"/>
      <c r="AF213" s="3"/>
      <c r="AG213" s="3"/>
      <c r="AH213" s="3"/>
      <c r="AI213" s="3"/>
      <c r="AJ213" s="22"/>
    </row>
    <row r="214" spans="1:36" s="23" customFormat="1" ht="36" x14ac:dyDescent="0.25">
      <c r="A214" s="43"/>
      <c r="B214" s="43"/>
      <c r="C214" s="43"/>
      <c r="D214" s="43"/>
      <c r="E214" s="43"/>
      <c r="F214" s="43"/>
      <c r="G214" s="43"/>
      <c r="H214" s="43"/>
      <c r="I214" s="68"/>
      <c r="J214" s="68"/>
      <c r="K214" s="68"/>
      <c r="L214" s="68"/>
      <c r="M214" s="68"/>
      <c r="N214" s="68"/>
      <c r="O214" s="68"/>
      <c r="P214" s="68"/>
      <c r="Q214" s="46"/>
      <c r="R214" s="48" t="s">
        <v>118</v>
      </c>
      <c r="S214" s="40" t="s">
        <v>48</v>
      </c>
      <c r="T214" s="40" t="s">
        <v>69</v>
      </c>
      <c r="U214" s="47" t="s">
        <v>69</v>
      </c>
      <c r="V214" s="47" t="s">
        <v>49</v>
      </c>
      <c r="W214" s="47" t="s">
        <v>49</v>
      </c>
      <c r="X214" s="47" t="s">
        <v>49</v>
      </c>
      <c r="Y214" s="47" t="s">
        <v>49</v>
      </c>
      <c r="Z214" s="56" t="s">
        <v>49</v>
      </c>
      <c r="AA214" s="47">
        <v>2028</v>
      </c>
      <c r="AB214" s="3"/>
      <c r="AC214" s="3"/>
      <c r="AD214" s="3"/>
      <c r="AE214" s="3"/>
      <c r="AF214" s="3"/>
      <c r="AG214" s="3"/>
      <c r="AH214" s="3"/>
      <c r="AI214" s="3"/>
      <c r="AJ214" s="22"/>
    </row>
    <row r="215" spans="1:36" s="23" customFormat="1" ht="24" x14ac:dyDescent="0.25">
      <c r="A215" s="43"/>
      <c r="B215" s="43"/>
      <c r="C215" s="43"/>
      <c r="D215" s="43"/>
      <c r="E215" s="43"/>
      <c r="F215" s="43"/>
      <c r="G215" s="43"/>
      <c r="H215" s="43"/>
      <c r="I215" s="68"/>
      <c r="J215" s="68"/>
      <c r="K215" s="68"/>
      <c r="L215" s="68"/>
      <c r="M215" s="68"/>
      <c r="N215" s="68"/>
      <c r="O215" s="68"/>
      <c r="P215" s="68"/>
      <c r="Q215" s="46"/>
      <c r="R215" s="48" t="s">
        <v>120</v>
      </c>
      <c r="S215" s="40" t="s">
        <v>70</v>
      </c>
      <c r="T215" s="50">
        <v>5</v>
      </c>
      <c r="U215" s="50">
        <v>5</v>
      </c>
      <c r="V215" s="50">
        <v>5</v>
      </c>
      <c r="W215" s="50">
        <v>5</v>
      </c>
      <c r="X215" s="50">
        <v>5</v>
      </c>
      <c r="Y215" s="50">
        <v>5</v>
      </c>
      <c r="Z215" s="52">
        <v>30</v>
      </c>
      <c r="AA215" s="47">
        <v>2028</v>
      </c>
      <c r="AB215" s="3"/>
      <c r="AC215" s="3"/>
      <c r="AD215" s="3"/>
      <c r="AE215" s="3"/>
      <c r="AF215" s="3"/>
      <c r="AG215" s="3"/>
      <c r="AH215" s="3"/>
      <c r="AI215" s="3"/>
      <c r="AJ215" s="22"/>
    </row>
    <row r="216" spans="1:36" s="23" customFormat="1" ht="36" x14ac:dyDescent="0.25">
      <c r="A216" s="43"/>
      <c r="B216" s="43"/>
      <c r="C216" s="43"/>
      <c r="D216" s="43"/>
      <c r="E216" s="43"/>
      <c r="F216" s="43"/>
      <c r="G216" s="43"/>
      <c r="H216" s="43"/>
      <c r="I216" s="68"/>
      <c r="J216" s="68"/>
      <c r="K216" s="68"/>
      <c r="L216" s="68"/>
      <c r="M216" s="68"/>
      <c r="N216" s="68"/>
      <c r="O216" s="68"/>
      <c r="P216" s="68"/>
      <c r="Q216" s="46"/>
      <c r="R216" s="48" t="s">
        <v>121</v>
      </c>
      <c r="S216" s="40" t="s">
        <v>48</v>
      </c>
      <c r="T216" s="40" t="s">
        <v>69</v>
      </c>
      <c r="U216" s="47" t="s">
        <v>69</v>
      </c>
      <c r="V216" s="47" t="s">
        <v>49</v>
      </c>
      <c r="W216" s="47" t="s">
        <v>49</v>
      </c>
      <c r="X216" s="47" t="s">
        <v>49</v>
      </c>
      <c r="Y216" s="47" t="s">
        <v>49</v>
      </c>
      <c r="Z216" s="56" t="s">
        <v>49</v>
      </c>
      <c r="AA216" s="47">
        <v>2028</v>
      </c>
      <c r="AB216" s="3"/>
      <c r="AC216" s="3"/>
      <c r="AD216" s="3"/>
      <c r="AE216" s="3"/>
      <c r="AF216" s="3"/>
      <c r="AG216" s="3"/>
      <c r="AH216" s="3"/>
      <c r="AI216" s="3"/>
      <c r="AJ216" s="22"/>
    </row>
    <row r="217" spans="1:36" s="23" customFormat="1" ht="39" customHeight="1" x14ac:dyDescent="0.25">
      <c r="A217" s="50"/>
      <c r="B217" s="50"/>
      <c r="C217" s="50"/>
      <c r="D217" s="50"/>
      <c r="E217" s="50"/>
      <c r="F217" s="50"/>
      <c r="G217" s="52"/>
      <c r="H217" s="43"/>
      <c r="I217" s="68"/>
      <c r="J217" s="68"/>
      <c r="K217" s="68"/>
      <c r="L217" s="68"/>
      <c r="M217" s="68"/>
      <c r="N217" s="68"/>
      <c r="O217" s="68"/>
      <c r="P217" s="68"/>
      <c r="Q217" s="46"/>
      <c r="R217" s="48" t="s">
        <v>122</v>
      </c>
      <c r="S217" s="40" t="s">
        <v>70</v>
      </c>
      <c r="T217" s="50">
        <v>5</v>
      </c>
      <c r="U217" s="50">
        <v>5</v>
      </c>
      <c r="V217" s="50">
        <v>5</v>
      </c>
      <c r="W217" s="50">
        <v>5</v>
      </c>
      <c r="X217" s="50">
        <v>5</v>
      </c>
      <c r="Y217" s="50">
        <v>5</v>
      </c>
      <c r="Z217" s="52">
        <v>30</v>
      </c>
      <c r="AA217" s="64">
        <v>2028</v>
      </c>
      <c r="AB217" s="3"/>
      <c r="AC217" s="3"/>
      <c r="AD217" s="3"/>
      <c r="AE217" s="3"/>
      <c r="AF217" s="3"/>
      <c r="AG217" s="3"/>
      <c r="AH217" s="3"/>
      <c r="AI217" s="3"/>
      <c r="AJ217" s="22"/>
    </row>
    <row r="218" spans="1:36" s="6" customFormat="1" x14ac:dyDescent="0.2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5"/>
      <c r="M218" s="25"/>
      <c r="N218" s="25"/>
      <c r="O218" s="25"/>
      <c r="P218" s="25"/>
      <c r="Q218" s="26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spans="1:36" s="6" customFormat="1" x14ac:dyDescent="0.2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5"/>
      <c r="M219" s="25"/>
      <c r="N219" s="25"/>
      <c r="O219" s="25"/>
      <c r="P219" s="25"/>
      <c r="Q219" s="26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spans="1:36" s="6" customFormat="1" x14ac:dyDescent="0.2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5"/>
      <c r="M220" s="25"/>
      <c r="N220" s="25"/>
      <c r="O220" s="25"/>
      <c r="P220" s="25"/>
      <c r="Q220" s="26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spans="1:36" s="6" customFormat="1" x14ac:dyDescent="0.2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5"/>
      <c r="M221" s="25"/>
      <c r="N221" s="25"/>
      <c r="O221" s="25"/>
      <c r="P221" s="25"/>
      <c r="Q221" s="26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spans="1:36" s="6" customFormat="1" x14ac:dyDescent="0.2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5"/>
      <c r="M222" s="25"/>
      <c r="N222" s="25"/>
      <c r="O222" s="25"/>
      <c r="P222" s="25"/>
      <c r="Q222" s="26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spans="1:36" s="6" customFormat="1" x14ac:dyDescent="0.2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5"/>
      <c r="M223" s="25"/>
      <c r="N223" s="25"/>
      <c r="O223" s="25"/>
      <c r="P223" s="25"/>
      <c r="Q223" s="26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spans="1:36" s="6" customFormat="1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5"/>
      <c r="M224" s="25"/>
      <c r="N224" s="25"/>
      <c r="O224" s="25"/>
      <c r="P224" s="25"/>
      <c r="Q224" s="26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spans="1:27" s="6" customFormat="1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5"/>
      <c r="M225" s="25"/>
      <c r="N225" s="25"/>
      <c r="O225" s="25"/>
      <c r="P225" s="25"/>
      <c r="Q225" s="26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spans="1:27" s="6" customFormat="1" x14ac:dyDescent="0.2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5"/>
      <c r="M226" s="25"/>
      <c r="N226" s="25"/>
      <c r="O226" s="25"/>
      <c r="P226" s="25"/>
      <c r="Q226" s="26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spans="1:27" s="6" customFormat="1" x14ac:dyDescent="0.2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5"/>
      <c r="M227" s="25"/>
      <c r="N227" s="25"/>
      <c r="O227" s="25"/>
      <c r="P227" s="25"/>
      <c r="Q227" s="26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spans="1:27" s="6" customFormat="1" x14ac:dyDescent="0.2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5"/>
      <c r="M228" s="25"/>
      <c r="N228" s="25"/>
      <c r="O228" s="25"/>
      <c r="P228" s="25"/>
      <c r="Q228" s="26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spans="1:27" s="6" customFormat="1" x14ac:dyDescent="0.2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5"/>
      <c r="M229" s="25"/>
      <c r="N229" s="25"/>
      <c r="O229" s="25"/>
      <c r="P229" s="25"/>
      <c r="Q229" s="26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spans="1:27" s="6" customFormat="1" x14ac:dyDescent="0.2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5"/>
      <c r="M230" s="25"/>
      <c r="N230" s="25"/>
      <c r="O230" s="25"/>
      <c r="P230" s="25"/>
      <c r="Q230" s="26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spans="1:27" s="6" customFormat="1" x14ac:dyDescent="0.2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5"/>
      <c r="M231" s="25"/>
      <c r="N231" s="25"/>
      <c r="O231" s="25"/>
      <c r="P231" s="25"/>
      <c r="Q231" s="26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spans="1:27" s="6" customFormat="1" x14ac:dyDescent="0.2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5"/>
      <c r="M232" s="25"/>
      <c r="N232" s="25"/>
      <c r="O232" s="25"/>
      <c r="P232" s="25"/>
      <c r="Q232" s="26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spans="1:27" s="6" customFormat="1" x14ac:dyDescent="0.2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5"/>
      <c r="M233" s="25"/>
      <c r="N233" s="25"/>
      <c r="O233" s="25"/>
      <c r="P233" s="25"/>
      <c r="Q233" s="26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spans="1:27" s="6" customFormat="1" x14ac:dyDescent="0.2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5"/>
      <c r="M234" s="25"/>
      <c r="N234" s="25"/>
      <c r="O234" s="25"/>
      <c r="P234" s="25"/>
      <c r="Q234" s="26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spans="1:27" s="6" customFormat="1" x14ac:dyDescent="0.2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5"/>
      <c r="M235" s="25"/>
      <c r="N235" s="25"/>
      <c r="O235" s="25"/>
      <c r="P235" s="25"/>
      <c r="Q235" s="26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spans="1:27" s="6" customFormat="1" x14ac:dyDescent="0.25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5"/>
      <c r="M236" s="25"/>
      <c r="N236" s="25"/>
      <c r="O236" s="25"/>
      <c r="P236" s="25"/>
      <c r="Q236" s="26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spans="1:27" s="6" customFormat="1" x14ac:dyDescent="0.25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5"/>
      <c r="M237" s="25"/>
      <c r="N237" s="25"/>
      <c r="O237" s="25"/>
      <c r="P237" s="25"/>
      <c r="Q237" s="26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spans="1:27" s="6" customFormat="1" x14ac:dyDescent="0.25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5"/>
      <c r="M238" s="25"/>
      <c r="N238" s="25"/>
      <c r="O238" s="25"/>
      <c r="P238" s="25"/>
      <c r="Q238" s="26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spans="1:27" s="6" customForma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5"/>
      <c r="M239" s="25"/>
      <c r="N239" s="25"/>
      <c r="O239" s="25"/>
      <c r="P239" s="25"/>
      <c r="Q239" s="26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spans="1:27" s="6" customFormat="1" x14ac:dyDescent="0.25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5"/>
      <c r="M240" s="25"/>
      <c r="N240" s="25"/>
      <c r="O240" s="25"/>
      <c r="P240" s="25"/>
      <c r="Q240" s="26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spans="1:27" s="6" customFormat="1" x14ac:dyDescent="0.25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5"/>
      <c r="M241" s="25"/>
      <c r="N241" s="25"/>
      <c r="O241" s="25"/>
      <c r="P241" s="25"/>
      <c r="Q241" s="26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spans="1:27" s="6" customFormat="1" x14ac:dyDescent="0.25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5"/>
      <c r="M242" s="25"/>
      <c r="N242" s="25"/>
      <c r="O242" s="25"/>
      <c r="P242" s="25"/>
      <c r="Q242" s="26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spans="1:27" s="6" customFormat="1" x14ac:dyDescent="0.25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5"/>
      <c r="M243" s="25"/>
      <c r="N243" s="25"/>
      <c r="O243" s="25"/>
      <c r="P243" s="25"/>
      <c r="Q243" s="26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spans="1:27" s="6" customFormat="1" x14ac:dyDescent="0.25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5"/>
      <c r="M244" s="25"/>
      <c r="N244" s="25"/>
      <c r="O244" s="25"/>
      <c r="P244" s="25"/>
      <c r="Q244" s="26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spans="1:27" s="6" customFormat="1" x14ac:dyDescent="0.2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5"/>
      <c r="M245" s="25"/>
      <c r="N245" s="25"/>
      <c r="O245" s="25"/>
      <c r="P245" s="25"/>
      <c r="Q245" s="26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spans="1:27" s="6" customFormat="1" x14ac:dyDescent="0.25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5"/>
      <c r="M246" s="25"/>
      <c r="N246" s="25"/>
      <c r="O246" s="25"/>
      <c r="P246" s="25"/>
      <c r="Q246" s="26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spans="1:27" s="6" customFormat="1" x14ac:dyDescent="0.25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5"/>
      <c r="M247" s="25"/>
      <c r="N247" s="25"/>
      <c r="O247" s="25"/>
      <c r="P247" s="25"/>
      <c r="Q247" s="26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spans="1:27" s="6" customFormat="1" x14ac:dyDescent="0.25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5"/>
      <c r="M248" s="25"/>
      <c r="N248" s="25"/>
      <c r="O248" s="25"/>
      <c r="P248" s="25"/>
      <c r="Q248" s="26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spans="1:27" s="6" customFormat="1" x14ac:dyDescent="0.25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5"/>
      <c r="M249" s="25"/>
      <c r="N249" s="25"/>
      <c r="O249" s="25"/>
      <c r="P249" s="25"/>
      <c r="Q249" s="26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spans="1:27" s="6" customFormat="1" x14ac:dyDescent="0.25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5"/>
      <c r="M250" s="25"/>
      <c r="N250" s="25"/>
      <c r="O250" s="25"/>
      <c r="P250" s="25"/>
      <c r="Q250" s="26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spans="1:27" s="6" customFormat="1" x14ac:dyDescent="0.25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5"/>
      <c r="M251" s="25"/>
      <c r="N251" s="25"/>
      <c r="O251" s="25"/>
      <c r="P251" s="25"/>
      <c r="Q251" s="26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spans="1:27" s="6" customFormat="1" x14ac:dyDescent="0.25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5"/>
      <c r="M252" s="25"/>
      <c r="N252" s="25"/>
      <c r="O252" s="25"/>
      <c r="P252" s="25"/>
      <c r="Q252" s="26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spans="1:27" s="6" customFormat="1" x14ac:dyDescent="0.2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5"/>
      <c r="M253" s="25"/>
      <c r="N253" s="25"/>
      <c r="O253" s="25"/>
      <c r="P253" s="25"/>
      <c r="Q253" s="26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spans="1:27" s="6" customFormat="1" x14ac:dyDescent="0.2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5"/>
      <c r="M254" s="25"/>
      <c r="N254" s="25"/>
      <c r="O254" s="25"/>
      <c r="P254" s="25"/>
      <c r="Q254" s="26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spans="1:27" s="6" customFormat="1" x14ac:dyDescent="0.2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5"/>
      <c r="M255" s="25"/>
      <c r="N255" s="25"/>
      <c r="O255" s="25"/>
      <c r="P255" s="25"/>
      <c r="Q255" s="26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spans="1:27" s="6" customFormat="1" x14ac:dyDescent="0.25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5"/>
      <c r="M256" s="25"/>
      <c r="N256" s="25"/>
      <c r="O256" s="25"/>
      <c r="P256" s="25"/>
      <c r="Q256" s="26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spans="1:27" s="6" customFormat="1" x14ac:dyDescent="0.2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5"/>
      <c r="M257" s="25"/>
      <c r="N257" s="25"/>
      <c r="O257" s="25"/>
      <c r="P257" s="25"/>
      <c r="Q257" s="26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spans="1:27" s="6" customFormat="1" x14ac:dyDescent="0.25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5"/>
      <c r="M258" s="25"/>
      <c r="N258" s="25"/>
      <c r="O258" s="25"/>
      <c r="P258" s="25"/>
      <c r="Q258" s="26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spans="1:27" s="6" customFormat="1" x14ac:dyDescent="0.25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5"/>
      <c r="M259" s="25"/>
      <c r="N259" s="25"/>
      <c r="O259" s="25"/>
      <c r="P259" s="25"/>
      <c r="Q259" s="26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spans="1:27" s="6" customFormat="1" x14ac:dyDescent="0.25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5"/>
      <c r="M260" s="25"/>
      <c r="N260" s="25"/>
      <c r="O260" s="25"/>
      <c r="P260" s="25"/>
      <c r="Q260" s="26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spans="1:27" s="6" customFormat="1" x14ac:dyDescent="0.25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5"/>
      <c r="M261" s="25"/>
      <c r="N261" s="25"/>
      <c r="O261" s="25"/>
      <c r="P261" s="25"/>
      <c r="Q261" s="26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spans="1:27" s="6" customFormat="1" x14ac:dyDescent="0.25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5"/>
      <c r="M262" s="25"/>
      <c r="N262" s="25"/>
      <c r="O262" s="25"/>
      <c r="P262" s="25"/>
      <c r="Q262" s="26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spans="1:27" s="6" customFormat="1" x14ac:dyDescent="0.25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5"/>
      <c r="M263" s="25"/>
      <c r="N263" s="25"/>
      <c r="O263" s="25"/>
      <c r="P263" s="25"/>
      <c r="Q263" s="26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spans="1:27" s="6" customFormat="1" x14ac:dyDescent="0.2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5"/>
      <c r="M264" s="25"/>
      <c r="N264" s="25"/>
      <c r="O264" s="25"/>
      <c r="P264" s="25"/>
      <c r="Q264" s="26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spans="1:27" s="6" customFormat="1" x14ac:dyDescent="0.2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5"/>
      <c r="M265" s="25"/>
      <c r="N265" s="25"/>
      <c r="O265" s="25"/>
      <c r="P265" s="25"/>
      <c r="Q265" s="26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spans="1:27" s="6" customFormat="1" x14ac:dyDescent="0.25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5"/>
      <c r="M266" s="25"/>
      <c r="N266" s="25"/>
      <c r="O266" s="25"/>
      <c r="P266" s="25"/>
      <c r="Q266" s="26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spans="1:27" s="6" customFormat="1" x14ac:dyDescent="0.25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5"/>
      <c r="M267" s="25"/>
      <c r="N267" s="25"/>
      <c r="O267" s="25"/>
      <c r="P267" s="25"/>
      <c r="Q267" s="26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spans="1:27" s="6" customFormat="1" x14ac:dyDescent="0.25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5"/>
      <c r="M268" s="25"/>
      <c r="N268" s="25"/>
      <c r="O268" s="25"/>
      <c r="P268" s="25"/>
      <c r="Q268" s="26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spans="1:27" s="6" customFormat="1" x14ac:dyDescent="0.25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5"/>
      <c r="M269" s="25"/>
      <c r="N269" s="25"/>
      <c r="O269" s="25"/>
      <c r="P269" s="25"/>
      <c r="Q269" s="26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spans="1:27" s="6" customFormat="1" x14ac:dyDescent="0.25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5"/>
      <c r="M270" s="25"/>
      <c r="N270" s="25"/>
      <c r="O270" s="25"/>
      <c r="P270" s="25"/>
      <c r="Q270" s="26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spans="1:27" s="6" customFormat="1" x14ac:dyDescent="0.25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5"/>
      <c r="M271" s="25"/>
      <c r="N271" s="25"/>
      <c r="O271" s="25"/>
      <c r="P271" s="25"/>
      <c r="Q271" s="26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spans="1:27" s="6" customFormat="1" x14ac:dyDescent="0.25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5"/>
      <c r="M272" s="25"/>
      <c r="N272" s="25"/>
      <c r="O272" s="25"/>
      <c r="P272" s="25"/>
      <c r="Q272" s="26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spans="1:27" s="6" customFormat="1" x14ac:dyDescent="0.25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5"/>
      <c r="M273" s="25"/>
      <c r="N273" s="25"/>
      <c r="O273" s="25"/>
      <c r="P273" s="25"/>
      <c r="Q273" s="26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spans="1:27" s="6" customFormat="1" x14ac:dyDescent="0.25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5"/>
      <c r="M274" s="25"/>
      <c r="N274" s="25"/>
      <c r="O274" s="25"/>
      <c r="P274" s="25"/>
      <c r="Q274" s="26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spans="1:27" s="6" customFormat="1" x14ac:dyDescent="0.2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5"/>
      <c r="M275" s="25"/>
      <c r="N275" s="25"/>
      <c r="O275" s="25"/>
      <c r="P275" s="25"/>
      <c r="Q275" s="26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spans="1:27" s="6" customFormat="1" x14ac:dyDescent="0.2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5"/>
      <c r="M276" s="25"/>
      <c r="N276" s="25"/>
      <c r="O276" s="25"/>
      <c r="P276" s="25"/>
      <c r="Q276" s="26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spans="1:27" s="6" customFormat="1" x14ac:dyDescent="0.2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5"/>
      <c r="M277" s="25"/>
      <c r="N277" s="25"/>
      <c r="O277" s="25"/>
      <c r="P277" s="25"/>
      <c r="Q277" s="26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spans="1:27" s="6" customFormat="1" x14ac:dyDescent="0.2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5"/>
      <c r="M278" s="25"/>
      <c r="N278" s="25"/>
      <c r="O278" s="25"/>
      <c r="P278" s="25"/>
      <c r="Q278" s="26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spans="1:27" s="6" customFormat="1" x14ac:dyDescent="0.25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5"/>
      <c r="M279" s="25"/>
      <c r="N279" s="25"/>
      <c r="O279" s="25"/>
      <c r="P279" s="25"/>
      <c r="Q279" s="26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spans="1:27" s="6" customFormat="1" x14ac:dyDescent="0.25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5"/>
      <c r="M280" s="25"/>
      <c r="N280" s="25"/>
      <c r="O280" s="25"/>
      <c r="P280" s="25"/>
      <c r="Q280" s="26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spans="1:27" s="6" customFormat="1" x14ac:dyDescent="0.25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5"/>
      <c r="M281" s="25"/>
      <c r="N281" s="25"/>
      <c r="O281" s="25"/>
      <c r="P281" s="25"/>
      <c r="Q281" s="26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spans="1:27" s="6" customFormat="1" x14ac:dyDescent="0.25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5"/>
      <c r="M282" s="25"/>
      <c r="N282" s="25"/>
      <c r="O282" s="25"/>
      <c r="P282" s="25"/>
      <c r="Q282" s="26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spans="1:27" s="6" customFormat="1" x14ac:dyDescent="0.25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5"/>
      <c r="M283" s="25"/>
      <c r="N283" s="25"/>
      <c r="O283" s="25"/>
      <c r="P283" s="25"/>
      <c r="Q283" s="26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spans="1:27" s="6" customFormat="1" x14ac:dyDescent="0.25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5"/>
      <c r="M284" s="25"/>
      <c r="N284" s="25"/>
      <c r="O284" s="25"/>
      <c r="P284" s="25"/>
      <c r="Q284" s="26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spans="1:27" s="6" customFormat="1" x14ac:dyDescent="0.2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5"/>
      <c r="M285" s="25"/>
      <c r="N285" s="25"/>
      <c r="O285" s="25"/>
      <c r="P285" s="25"/>
      <c r="Q285" s="26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spans="1:27" s="6" customFormat="1" x14ac:dyDescent="0.25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5"/>
      <c r="M286" s="25"/>
      <c r="N286" s="25"/>
      <c r="O286" s="25"/>
      <c r="P286" s="25"/>
      <c r="Q286" s="26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spans="1:27" s="6" customFormat="1" x14ac:dyDescent="0.25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5"/>
      <c r="M287" s="25"/>
      <c r="N287" s="25"/>
      <c r="O287" s="25"/>
      <c r="P287" s="25"/>
      <c r="Q287" s="26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spans="1:27" s="6" customFormat="1" x14ac:dyDescent="0.25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5"/>
      <c r="M288" s="25"/>
      <c r="N288" s="25"/>
      <c r="O288" s="25"/>
      <c r="P288" s="25"/>
      <c r="Q288" s="26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spans="1:27" s="6" customFormat="1" x14ac:dyDescent="0.25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5"/>
      <c r="M289" s="25"/>
      <c r="N289" s="25"/>
      <c r="O289" s="25"/>
      <c r="P289" s="25"/>
      <c r="Q289" s="26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spans="1:27" s="6" customFormat="1" x14ac:dyDescent="0.25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5"/>
      <c r="M290" s="25"/>
      <c r="N290" s="25"/>
      <c r="O290" s="25"/>
      <c r="P290" s="25"/>
      <c r="Q290" s="26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spans="1:27" s="6" customFormat="1" x14ac:dyDescent="0.25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5"/>
      <c r="M291" s="25"/>
      <c r="N291" s="25"/>
      <c r="O291" s="25"/>
      <c r="P291" s="25"/>
      <c r="Q291" s="26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spans="1:27" s="6" customFormat="1" x14ac:dyDescent="0.25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5"/>
      <c r="M292" s="25"/>
      <c r="N292" s="25"/>
      <c r="O292" s="25"/>
      <c r="P292" s="25"/>
      <c r="Q292" s="26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spans="1:27" s="6" customFormat="1" x14ac:dyDescent="0.25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5"/>
      <c r="M293" s="25"/>
      <c r="N293" s="25"/>
      <c r="O293" s="25"/>
      <c r="P293" s="25"/>
      <c r="Q293" s="26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spans="1:27" s="6" customFormat="1" x14ac:dyDescent="0.25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5"/>
      <c r="M294" s="25"/>
      <c r="N294" s="25"/>
      <c r="O294" s="25"/>
      <c r="P294" s="25"/>
      <c r="Q294" s="26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spans="1:27" s="6" customFormat="1" x14ac:dyDescent="0.2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5"/>
      <c r="M295" s="25"/>
      <c r="N295" s="25"/>
      <c r="O295" s="25"/>
      <c r="P295" s="25"/>
      <c r="Q295" s="26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spans="1:27" s="6" customFormat="1" x14ac:dyDescent="0.25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5"/>
      <c r="M296" s="25"/>
      <c r="N296" s="25"/>
      <c r="O296" s="25"/>
      <c r="P296" s="25"/>
      <c r="Q296" s="26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spans="1:27" s="6" customFormat="1" x14ac:dyDescent="0.25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5"/>
      <c r="M297" s="25"/>
      <c r="N297" s="25"/>
      <c r="O297" s="25"/>
      <c r="P297" s="25"/>
      <c r="Q297" s="26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spans="1:27" s="6" customFormat="1" x14ac:dyDescent="0.25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5"/>
      <c r="M298" s="25"/>
      <c r="N298" s="25"/>
      <c r="O298" s="25"/>
      <c r="P298" s="25"/>
      <c r="Q298" s="26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spans="1:27" s="6" customFormat="1" x14ac:dyDescent="0.25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5"/>
      <c r="M299" s="25"/>
      <c r="N299" s="25"/>
      <c r="O299" s="25"/>
      <c r="P299" s="25"/>
      <c r="Q299" s="26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spans="1:27" s="6" customFormat="1" x14ac:dyDescent="0.25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5"/>
      <c r="M300" s="25"/>
      <c r="N300" s="25"/>
      <c r="O300" s="25"/>
      <c r="P300" s="25"/>
      <c r="Q300" s="26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spans="1:27" s="6" customFormat="1" x14ac:dyDescent="0.25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5"/>
      <c r="M301" s="25"/>
      <c r="N301" s="25"/>
      <c r="O301" s="25"/>
      <c r="P301" s="25"/>
      <c r="Q301" s="26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spans="1:27" s="6" customFormat="1" x14ac:dyDescent="0.2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5"/>
      <c r="M302" s="25"/>
      <c r="N302" s="25"/>
      <c r="O302" s="25"/>
      <c r="P302" s="25"/>
      <c r="Q302" s="26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spans="1:27" s="6" customFormat="1" x14ac:dyDescent="0.25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5"/>
      <c r="M303" s="25"/>
      <c r="N303" s="25"/>
      <c r="O303" s="25"/>
      <c r="P303" s="25"/>
      <c r="Q303" s="26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spans="1:27" s="6" customFormat="1" x14ac:dyDescent="0.25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5"/>
      <c r="M304" s="25"/>
      <c r="N304" s="25"/>
      <c r="O304" s="25"/>
      <c r="P304" s="25"/>
      <c r="Q304" s="26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spans="1:27" s="6" customFormat="1" x14ac:dyDescent="0.2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5"/>
      <c r="M305" s="25"/>
      <c r="N305" s="25"/>
      <c r="O305" s="25"/>
      <c r="P305" s="25"/>
      <c r="Q305" s="26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spans="1:27" s="6" customFormat="1" x14ac:dyDescent="0.25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5"/>
      <c r="M306" s="25"/>
      <c r="N306" s="25"/>
      <c r="O306" s="25"/>
      <c r="P306" s="25"/>
      <c r="Q306" s="26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spans="1:27" s="6" customFormat="1" x14ac:dyDescent="0.2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5"/>
      <c r="M307" s="25"/>
      <c r="N307" s="25"/>
      <c r="O307" s="25"/>
      <c r="P307" s="25"/>
      <c r="Q307" s="26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spans="1:27" s="6" customFormat="1" x14ac:dyDescent="0.25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5"/>
      <c r="M308" s="25"/>
      <c r="N308" s="25"/>
      <c r="O308" s="25"/>
      <c r="P308" s="25"/>
      <c r="Q308" s="26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spans="1:27" s="6" customFormat="1" x14ac:dyDescent="0.25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5"/>
      <c r="M309" s="25"/>
      <c r="N309" s="25"/>
      <c r="O309" s="25"/>
      <c r="P309" s="25"/>
      <c r="Q309" s="26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spans="1:27" s="6" customFormat="1" x14ac:dyDescent="0.25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5"/>
      <c r="M310" s="25"/>
      <c r="N310" s="25"/>
      <c r="O310" s="25"/>
      <c r="P310" s="25"/>
      <c r="Q310" s="26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spans="1:27" s="6" customFormat="1" x14ac:dyDescent="0.25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5"/>
      <c r="M311" s="25"/>
      <c r="N311" s="25"/>
      <c r="O311" s="25"/>
      <c r="P311" s="25"/>
      <c r="Q311" s="26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spans="1:27" s="6" customFormat="1" x14ac:dyDescent="0.25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5"/>
      <c r="M312" s="25"/>
      <c r="N312" s="25"/>
      <c r="O312" s="25"/>
      <c r="P312" s="25"/>
      <c r="Q312" s="26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spans="1:27" s="6" customFormat="1" x14ac:dyDescent="0.25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5"/>
      <c r="M313" s="25"/>
      <c r="N313" s="25"/>
      <c r="O313" s="25"/>
      <c r="P313" s="25"/>
      <c r="Q313" s="26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spans="1:27" s="6" customFormat="1" x14ac:dyDescent="0.25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5"/>
      <c r="M314" s="25"/>
      <c r="N314" s="25"/>
      <c r="O314" s="25"/>
      <c r="P314" s="25"/>
      <c r="Q314" s="26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spans="1:27" s="6" customFormat="1" x14ac:dyDescent="0.2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5"/>
      <c r="M315" s="25"/>
      <c r="N315" s="25"/>
      <c r="O315" s="25"/>
      <c r="P315" s="25"/>
      <c r="Q315" s="26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spans="1:27" s="6" customFormat="1" x14ac:dyDescent="0.25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5"/>
      <c r="M316" s="25"/>
      <c r="N316" s="25"/>
      <c r="O316" s="25"/>
      <c r="P316" s="25"/>
      <c r="Q316" s="26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spans="1:27" s="6" customFormat="1" x14ac:dyDescent="0.25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5"/>
      <c r="M317" s="25"/>
      <c r="N317" s="25"/>
      <c r="O317" s="25"/>
      <c r="P317" s="25"/>
      <c r="Q317" s="26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spans="1:27" s="6" customFormat="1" x14ac:dyDescent="0.25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5"/>
      <c r="M318" s="25"/>
      <c r="N318" s="25"/>
      <c r="O318" s="25"/>
      <c r="P318" s="25"/>
      <c r="Q318" s="26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spans="1:27" s="6" customFormat="1" x14ac:dyDescent="0.25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5"/>
      <c r="M319" s="25"/>
      <c r="N319" s="25"/>
      <c r="O319" s="25"/>
      <c r="P319" s="25"/>
      <c r="Q319" s="26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spans="1:27" s="6" customFormat="1" x14ac:dyDescent="0.25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5"/>
      <c r="M320" s="25"/>
      <c r="N320" s="25"/>
      <c r="O320" s="25"/>
      <c r="P320" s="25"/>
      <c r="Q320" s="26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spans="1:27" s="6" customFormat="1" x14ac:dyDescent="0.25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5"/>
      <c r="M321" s="25"/>
      <c r="N321" s="25"/>
      <c r="O321" s="25"/>
      <c r="P321" s="25"/>
      <c r="Q321" s="26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spans="1:27" s="6" customFormat="1" x14ac:dyDescent="0.25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5"/>
      <c r="M322" s="25"/>
      <c r="N322" s="25"/>
      <c r="O322" s="25"/>
      <c r="P322" s="25"/>
      <c r="Q322" s="26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spans="1:27" s="6" customFormat="1" x14ac:dyDescent="0.25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5"/>
      <c r="M323" s="25"/>
      <c r="N323" s="25"/>
      <c r="O323" s="25"/>
      <c r="P323" s="25"/>
      <c r="Q323" s="26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spans="1:27" s="6" customFormat="1" x14ac:dyDescent="0.25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5"/>
      <c r="M324" s="25"/>
      <c r="N324" s="25"/>
      <c r="O324" s="25"/>
      <c r="P324" s="25"/>
      <c r="Q324" s="26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spans="1:27" s="6" customFormat="1" x14ac:dyDescent="0.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5"/>
      <c r="M325" s="25"/>
      <c r="N325" s="25"/>
      <c r="O325" s="25"/>
      <c r="P325" s="25"/>
      <c r="Q325" s="26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spans="1:27" s="6" customFormat="1" x14ac:dyDescent="0.25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5"/>
      <c r="M326" s="25"/>
      <c r="N326" s="25"/>
      <c r="O326" s="25"/>
      <c r="P326" s="25"/>
      <c r="Q326" s="26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spans="1:27" s="6" customFormat="1" x14ac:dyDescent="0.25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5"/>
      <c r="M327" s="25"/>
      <c r="N327" s="25"/>
      <c r="O327" s="25"/>
      <c r="P327" s="25"/>
      <c r="Q327" s="26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spans="1:27" s="6" customFormat="1" x14ac:dyDescent="0.25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5"/>
      <c r="M328" s="25"/>
      <c r="N328" s="25"/>
      <c r="O328" s="25"/>
      <c r="P328" s="25"/>
      <c r="Q328" s="26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spans="1:27" s="6" customFormat="1" x14ac:dyDescent="0.25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5"/>
      <c r="M329" s="25"/>
      <c r="N329" s="25"/>
      <c r="O329" s="25"/>
      <c r="P329" s="25"/>
      <c r="Q329" s="26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spans="1:27" s="6" customFormat="1" x14ac:dyDescent="0.25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5"/>
      <c r="M330" s="25"/>
      <c r="N330" s="25"/>
      <c r="O330" s="25"/>
      <c r="P330" s="25"/>
      <c r="Q330" s="26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spans="1:27" s="6" customFormat="1" x14ac:dyDescent="0.25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5"/>
      <c r="M331" s="25"/>
      <c r="N331" s="25"/>
      <c r="O331" s="25"/>
      <c r="P331" s="25"/>
      <c r="Q331" s="26"/>
      <c r="R331" s="25"/>
      <c r="S331" s="77"/>
      <c r="T331" s="77"/>
      <c r="U331" s="77"/>
      <c r="V331" s="77"/>
      <c r="W331" s="77"/>
      <c r="X331" s="77"/>
      <c r="Y331" s="77"/>
      <c r="Z331" s="77"/>
      <c r="AA331" s="25"/>
    </row>
    <row r="332" spans="1:27" s="6" customFormat="1" x14ac:dyDescent="0.25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5"/>
      <c r="M332" s="25"/>
      <c r="N332" s="25"/>
      <c r="O332" s="25"/>
      <c r="P332" s="25"/>
      <c r="Q332" s="26"/>
      <c r="R332" s="77"/>
      <c r="S332" s="77"/>
      <c r="T332" s="77"/>
      <c r="U332" s="77"/>
      <c r="V332" s="77"/>
      <c r="W332" s="77"/>
      <c r="X332" s="77"/>
      <c r="Y332" s="77"/>
      <c r="Z332" s="77"/>
      <c r="AA332" s="25"/>
    </row>
    <row r="333" spans="1:27" s="6" customFormat="1" x14ac:dyDescent="0.25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5"/>
      <c r="M333" s="25"/>
      <c r="N333" s="25"/>
      <c r="O333" s="25"/>
      <c r="P333" s="25"/>
      <c r="Q333" s="26"/>
      <c r="R333" s="77"/>
      <c r="S333" s="77"/>
      <c r="T333" s="77"/>
      <c r="U333" s="77"/>
      <c r="V333" s="77"/>
      <c r="W333" s="77"/>
      <c r="X333" s="77"/>
      <c r="Y333" s="77"/>
      <c r="Z333" s="77"/>
      <c r="AA333" s="77"/>
    </row>
    <row r="334" spans="1:27" s="6" customFormat="1" x14ac:dyDescent="0.25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5"/>
      <c r="M334" s="25"/>
      <c r="N334" s="25"/>
      <c r="O334" s="25"/>
      <c r="P334" s="25"/>
      <c r="Q334" s="26"/>
      <c r="R334" s="77"/>
      <c r="S334" s="77"/>
      <c r="T334" s="77"/>
      <c r="U334" s="77"/>
      <c r="V334" s="77"/>
      <c r="W334" s="77"/>
      <c r="X334" s="77"/>
      <c r="Y334" s="77"/>
      <c r="Z334" s="77"/>
      <c r="AA334" s="77"/>
    </row>
    <row r="335" spans="1:27" s="6" customFormat="1" x14ac:dyDescent="0.2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5"/>
      <c r="M335" s="25"/>
      <c r="N335" s="25"/>
      <c r="O335" s="25"/>
      <c r="P335" s="25"/>
      <c r="Q335" s="26"/>
      <c r="R335" s="77"/>
      <c r="S335" s="77"/>
      <c r="T335" s="77"/>
      <c r="U335" s="77"/>
      <c r="V335" s="77"/>
      <c r="W335" s="77"/>
      <c r="X335" s="77"/>
      <c r="Y335" s="77"/>
      <c r="Z335" s="77"/>
      <c r="AA335" s="77"/>
    </row>
    <row r="336" spans="1:27" s="6" customFormat="1" x14ac:dyDescent="0.25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5"/>
      <c r="M336" s="25"/>
      <c r="N336" s="25"/>
      <c r="O336" s="25"/>
      <c r="P336" s="25"/>
      <c r="Q336" s="26"/>
      <c r="R336" s="77"/>
      <c r="S336" s="77"/>
      <c r="T336" s="77"/>
      <c r="U336" s="77"/>
      <c r="V336" s="77"/>
      <c r="W336" s="77"/>
      <c r="X336" s="77"/>
      <c r="Y336" s="77"/>
      <c r="Z336" s="77"/>
      <c r="AA336" s="77"/>
    </row>
    <row r="337" spans="1:27" x14ac:dyDescent="0.25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7"/>
      <c r="M337" s="77"/>
      <c r="N337" s="77"/>
      <c r="O337" s="77"/>
      <c r="P337" s="77"/>
      <c r="Q337" s="79"/>
      <c r="R337" s="77"/>
      <c r="S337" s="77"/>
      <c r="T337" s="77"/>
      <c r="U337" s="77"/>
      <c r="V337" s="77"/>
      <c r="W337" s="77"/>
      <c r="X337" s="77"/>
      <c r="Y337" s="77"/>
      <c r="Z337" s="77"/>
      <c r="AA337" s="77"/>
    </row>
    <row r="338" spans="1:27" x14ac:dyDescent="0.25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7"/>
      <c r="M338" s="77"/>
      <c r="N338" s="77"/>
      <c r="O338" s="77"/>
      <c r="P338" s="77"/>
      <c r="Q338" s="79"/>
      <c r="R338" s="77"/>
      <c r="S338" s="77"/>
      <c r="T338" s="77"/>
      <c r="U338" s="77"/>
      <c r="V338" s="77"/>
      <c r="W338" s="77"/>
      <c r="X338" s="77"/>
      <c r="Y338" s="77"/>
      <c r="Z338" s="77"/>
      <c r="AA338" s="77"/>
    </row>
    <row r="339" spans="1:27" x14ac:dyDescent="0.25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7"/>
      <c r="M339" s="77"/>
      <c r="N339" s="77"/>
      <c r="O339" s="77"/>
      <c r="P339" s="77"/>
      <c r="Q339" s="79"/>
      <c r="R339" s="77"/>
      <c r="S339" s="77"/>
      <c r="T339" s="77"/>
      <c r="U339" s="77"/>
      <c r="V339" s="77"/>
      <c r="W339" s="77"/>
      <c r="X339" s="77"/>
      <c r="Y339" s="77"/>
      <c r="Z339" s="77"/>
      <c r="AA339" s="77"/>
    </row>
    <row r="340" spans="1:27" x14ac:dyDescent="0.25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7"/>
      <c r="M340" s="77"/>
      <c r="N340" s="77"/>
      <c r="O340" s="77"/>
      <c r="P340" s="77"/>
      <c r="Q340" s="79"/>
      <c r="R340" s="77"/>
      <c r="S340" s="77"/>
      <c r="T340" s="77"/>
      <c r="U340" s="77"/>
      <c r="V340" s="77"/>
      <c r="W340" s="77"/>
      <c r="X340" s="77"/>
      <c r="Y340" s="77"/>
      <c r="Z340" s="77"/>
      <c r="AA340" s="77"/>
    </row>
    <row r="341" spans="1:27" x14ac:dyDescent="0.25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7"/>
      <c r="M341" s="77"/>
      <c r="N341" s="77"/>
      <c r="O341" s="77"/>
      <c r="P341" s="77"/>
      <c r="Q341" s="79"/>
      <c r="R341" s="77"/>
      <c r="S341" s="77"/>
      <c r="T341" s="77"/>
      <c r="U341" s="77"/>
      <c r="V341" s="77"/>
      <c r="W341" s="77"/>
      <c r="X341" s="77"/>
      <c r="Y341" s="77"/>
      <c r="Z341" s="77"/>
      <c r="AA341" s="77"/>
    </row>
    <row r="342" spans="1:27" x14ac:dyDescent="0.25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7"/>
      <c r="M342" s="77"/>
      <c r="N342" s="77"/>
      <c r="O342" s="77"/>
      <c r="P342" s="77"/>
      <c r="Q342" s="79"/>
      <c r="R342" s="77"/>
      <c r="S342" s="77"/>
      <c r="T342" s="77"/>
      <c r="U342" s="77"/>
      <c r="V342" s="77"/>
      <c r="W342" s="77"/>
      <c r="X342" s="77"/>
      <c r="Y342" s="77"/>
      <c r="Z342" s="77"/>
      <c r="AA342" s="77"/>
    </row>
    <row r="343" spans="1:27" x14ac:dyDescent="0.25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7"/>
      <c r="M343" s="77"/>
      <c r="N343" s="77"/>
      <c r="O343" s="77"/>
      <c r="P343" s="77"/>
      <c r="Q343" s="79"/>
      <c r="R343" s="77"/>
      <c r="S343" s="77"/>
      <c r="T343" s="77"/>
      <c r="U343" s="77"/>
      <c r="V343" s="77"/>
      <c r="W343" s="77"/>
      <c r="X343" s="77"/>
      <c r="Y343" s="77"/>
      <c r="Z343" s="77"/>
      <c r="AA343" s="77"/>
    </row>
    <row r="344" spans="1:27" x14ac:dyDescent="0.25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7"/>
      <c r="M344" s="77"/>
      <c r="N344" s="77"/>
      <c r="O344" s="77"/>
      <c r="P344" s="77"/>
      <c r="Q344" s="79"/>
      <c r="R344" s="77"/>
      <c r="S344" s="77"/>
      <c r="T344" s="77"/>
      <c r="U344" s="77"/>
      <c r="V344" s="77"/>
      <c r="W344" s="77"/>
      <c r="X344" s="77"/>
      <c r="Y344" s="77"/>
      <c r="Z344" s="77"/>
      <c r="AA344" s="77"/>
    </row>
    <row r="345" spans="1:27" x14ac:dyDescent="0.25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7"/>
      <c r="M345" s="77"/>
      <c r="N345" s="77"/>
      <c r="O345" s="77"/>
      <c r="P345" s="77"/>
      <c r="Q345" s="79"/>
      <c r="R345" s="77"/>
      <c r="S345" s="77"/>
      <c r="T345" s="77"/>
      <c r="U345" s="77"/>
      <c r="V345" s="77"/>
      <c r="W345" s="77"/>
      <c r="X345" s="77"/>
      <c r="Y345" s="77"/>
      <c r="Z345" s="77"/>
      <c r="AA345" s="77"/>
    </row>
    <row r="346" spans="1:27" x14ac:dyDescent="0.25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7"/>
      <c r="M346" s="77"/>
      <c r="N346" s="77"/>
      <c r="O346" s="77"/>
      <c r="P346" s="77"/>
      <c r="Q346" s="79"/>
      <c r="R346" s="77"/>
      <c r="S346" s="77"/>
      <c r="T346" s="77"/>
      <c r="U346" s="77"/>
      <c r="V346" s="77"/>
      <c r="W346" s="77"/>
      <c r="X346" s="77"/>
      <c r="Y346" s="77"/>
      <c r="Z346" s="77"/>
      <c r="AA346" s="77"/>
    </row>
    <row r="347" spans="1:27" x14ac:dyDescent="0.25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7"/>
      <c r="M347" s="77"/>
      <c r="N347" s="77"/>
      <c r="O347" s="77"/>
      <c r="P347" s="77"/>
      <c r="Q347" s="79"/>
      <c r="R347" s="77"/>
      <c r="S347" s="77"/>
      <c r="T347" s="77"/>
      <c r="U347" s="77"/>
      <c r="V347" s="77"/>
      <c r="W347" s="77"/>
      <c r="X347" s="77"/>
      <c r="Y347" s="77"/>
      <c r="Z347" s="77"/>
      <c r="AA347" s="77"/>
    </row>
    <row r="348" spans="1:27" x14ac:dyDescent="0.25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7"/>
      <c r="M348" s="77"/>
      <c r="N348" s="77"/>
      <c r="O348" s="77"/>
      <c r="P348" s="77"/>
      <c r="Q348" s="79"/>
      <c r="R348" s="77"/>
      <c r="S348" s="77"/>
      <c r="T348" s="77"/>
      <c r="U348" s="77"/>
      <c r="V348" s="77"/>
      <c r="W348" s="77"/>
      <c r="X348" s="77"/>
      <c r="Y348" s="77"/>
      <c r="Z348" s="77"/>
      <c r="AA348" s="77"/>
    </row>
    <row r="349" spans="1:27" x14ac:dyDescent="0.25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7"/>
      <c r="M349" s="77"/>
      <c r="N349" s="77"/>
      <c r="O349" s="77"/>
      <c r="P349" s="77"/>
      <c r="Q349" s="79"/>
      <c r="R349" s="77"/>
      <c r="S349" s="77"/>
      <c r="T349" s="77"/>
      <c r="U349" s="77"/>
      <c r="V349" s="77"/>
      <c r="W349" s="77"/>
      <c r="X349" s="77"/>
      <c r="Y349" s="77"/>
      <c r="Z349" s="77"/>
      <c r="AA349" s="77"/>
    </row>
    <row r="350" spans="1:27" x14ac:dyDescent="0.25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7"/>
      <c r="M350" s="77"/>
      <c r="N350" s="77"/>
      <c r="O350" s="77"/>
      <c r="P350" s="77"/>
      <c r="Q350" s="79"/>
      <c r="R350" s="77"/>
      <c r="S350" s="77"/>
      <c r="T350" s="77"/>
      <c r="U350" s="77"/>
      <c r="V350" s="77"/>
      <c r="W350" s="77"/>
      <c r="X350" s="77"/>
      <c r="Y350" s="77"/>
      <c r="Z350" s="77"/>
      <c r="AA350" s="77"/>
    </row>
    <row r="351" spans="1:27" x14ac:dyDescent="0.25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7"/>
      <c r="M351" s="77"/>
      <c r="N351" s="77"/>
      <c r="O351" s="77"/>
      <c r="P351" s="77"/>
      <c r="Q351" s="79"/>
      <c r="R351" s="77"/>
      <c r="S351" s="77"/>
      <c r="T351" s="77"/>
      <c r="U351" s="77"/>
      <c r="V351" s="77"/>
      <c r="W351" s="77"/>
      <c r="X351" s="77"/>
      <c r="Y351" s="77"/>
      <c r="Z351" s="77"/>
      <c r="AA351" s="77"/>
    </row>
    <row r="352" spans="1:27" x14ac:dyDescent="0.25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7"/>
      <c r="M352" s="77"/>
      <c r="N352" s="77"/>
      <c r="O352" s="77"/>
      <c r="P352" s="77"/>
      <c r="Q352" s="79"/>
      <c r="R352" s="77"/>
      <c r="S352" s="77"/>
      <c r="T352" s="77"/>
      <c r="U352" s="77"/>
      <c r="V352" s="77"/>
      <c r="W352" s="77"/>
      <c r="X352" s="77"/>
      <c r="Y352" s="77"/>
      <c r="Z352" s="77"/>
      <c r="AA352" s="77"/>
    </row>
    <row r="353" spans="1:27" x14ac:dyDescent="0.25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7"/>
      <c r="M353" s="77"/>
      <c r="N353" s="77"/>
      <c r="O353" s="77"/>
      <c r="P353" s="77"/>
      <c r="Q353" s="79"/>
      <c r="R353" s="77"/>
      <c r="S353" s="77"/>
      <c r="T353" s="77"/>
      <c r="U353" s="77"/>
      <c r="V353" s="77"/>
      <c r="W353" s="77"/>
      <c r="X353" s="77"/>
      <c r="Y353" s="77"/>
      <c r="Z353" s="77"/>
      <c r="AA353" s="77"/>
    </row>
    <row r="354" spans="1:27" x14ac:dyDescent="0.25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7"/>
      <c r="M354" s="77"/>
      <c r="N354" s="77"/>
      <c r="O354" s="77"/>
      <c r="P354" s="77"/>
      <c r="Q354" s="79"/>
      <c r="R354" s="77"/>
      <c r="S354" s="77"/>
      <c r="T354" s="77"/>
      <c r="U354" s="77"/>
      <c r="V354" s="77"/>
      <c r="W354" s="77"/>
      <c r="X354" s="77"/>
      <c r="Y354" s="77"/>
      <c r="Z354" s="77"/>
      <c r="AA354" s="77"/>
    </row>
    <row r="355" spans="1:27" x14ac:dyDescent="0.25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7"/>
      <c r="M355" s="77"/>
      <c r="N355" s="77"/>
      <c r="O355" s="77"/>
      <c r="P355" s="77"/>
      <c r="Q355" s="79"/>
      <c r="R355" s="77"/>
      <c r="S355" s="77"/>
      <c r="T355" s="77"/>
      <c r="U355" s="77"/>
      <c r="V355" s="77"/>
      <c r="W355" s="77"/>
      <c r="X355" s="77"/>
      <c r="Y355" s="77"/>
      <c r="Z355" s="77"/>
      <c r="AA355" s="77"/>
    </row>
    <row r="356" spans="1:27" x14ac:dyDescent="0.25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7"/>
      <c r="M356" s="77"/>
      <c r="N356" s="77"/>
      <c r="O356" s="77"/>
      <c r="P356" s="77"/>
      <c r="Q356" s="79"/>
      <c r="R356" s="77"/>
      <c r="S356" s="77"/>
      <c r="T356" s="77"/>
      <c r="U356" s="77"/>
      <c r="V356" s="77"/>
      <c r="W356" s="77"/>
      <c r="X356" s="77"/>
      <c r="Y356" s="77"/>
      <c r="Z356" s="77"/>
      <c r="AA356" s="77"/>
    </row>
    <row r="357" spans="1:27" x14ac:dyDescent="0.25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7"/>
      <c r="M357" s="77"/>
      <c r="N357" s="77"/>
      <c r="O357" s="77"/>
      <c r="P357" s="77"/>
      <c r="Q357" s="79"/>
      <c r="R357" s="77"/>
      <c r="S357" s="77"/>
      <c r="T357" s="77"/>
      <c r="U357" s="77"/>
      <c r="V357" s="77"/>
      <c r="W357" s="77"/>
      <c r="X357" s="77"/>
      <c r="Y357" s="77"/>
      <c r="Z357" s="77"/>
      <c r="AA357" s="77"/>
    </row>
    <row r="358" spans="1:27" x14ac:dyDescent="0.25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7"/>
      <c r="M358" s="77"/>
      <c r="N358" s="77"/>
      <c r="O358" s="77"/>
      <c r="P358" s="77"/>
      <c r="Q358" s="79"/>
      <c r="R358" s="77"/>
      <c r="S358" s="77"/>
      <c r="T358" s="77"/>
      <c r="U358" s="77"/>
      <c r="V358" s="77"/>
      <c r="W358" s="77"/>
      <c r="X358" s="77"/>
      <c r="Y358" s="77"/>
      <c r="Z358" s="77"/>
      <c r="AA358" s="77"/>
    </row>
    <row r="359" spans="1:27" x14ac:dyDescent="0.25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7"/>
      <c r="M359" s="77"/>
      <c r="N359" s="77"/>
      <c r="O359" s="77"/>
      <c r="P359" s="77"/>
      <c r="Q359" s="79"/>
      <c r="R359" s="77"/>
      <c r="S359" s="77"/>
      <c r="T359" s="77"/>
      <c r="U359" s="77"/>
      <c r="V359" s="77"/>
      <c r="W359" s="77"/>
      <c r="X359" s="77"/>
      <c r="Y359" s="77"/>
      <c r="Z359" s="77"/>
      <c r="AA359" s="77"/>
    </row>
    <row r="360" spans="1:27" x14ac:dyDescent="0.25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7"/>
      <c r="M360" s="77"/>
      <c r="N360" s="77"/>
      <c r="O360" s="77"/>
      <c r="P360" s="77"/>
      <c r="Q360" s="79"/>
      <c r="R360" s="77"/>
      <c r="S360" s="77"/>
      <c r="T360" s="77"/>
      <c r="U360" s="77"/>
      <c r="V360" s="77"/>
      <c r="W360" s="77"/>
      <c r="X360" s="77"/>
      <c r="Y360" s="77"/>
      <c r="Z360" s="77"/>
      <c r="AA360" s="77"/>
    </row>
    <row r="361" spans="1:27" x14ac:dyDescent="0.25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7"/>
      <c r="M361" s="77"/>
      <c r="N361" s="77"/>
      <c r="O361" s="77"/>
      <c r="P361" s="77"/>
      <c r="Q361" s="79"/>
      <c r="R361" s="77"/>
      <c r="S361" s="77"/>
      <c r="T361" s="77"/>
      <c r="U361" s="77"/>
      <c r="V361" s="77"/>
      <c r="W361" s="77"/>
      <c r="X361" s="77"/>
      <c r="Y361" s="77"/>
      <c r="Z361" s="77"/>
      <c r="AA361" s="77"/>
    </row>
    <row r="362" spans="1:27" x14ac:dyDescent="0.25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7"/>
      <c r="M362" s="77"/>
      <c r="N362" s="77"/>
      <c r="O362" s="77"/>
      <c r="P362" s="77"/>
      <c r="Q362" s="79"/>
      <c r="R362" s="77"/>
      <c r="S362" s="77"/>
      <c r="T362" s="77"/>
      <c r="U362" s="77"/>
      <c r="V362" s="77"/>
      <c r="W362" s="77"/>
      <c r="X362" s="77"/>
      <c r="Y362" s="77"/>
      <c r="Z362" s="77"/>
      <c r="AA362" s="77"/>
    </row>
    <row r="363" spans="1:27" x14ac:dyDescent="0.25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7"/>
      <c r="M363" s="77"/>
      <c r="N363" s="77"/>
      <c r="O363" s="77"/>
      <c r="P363" s="77"/>
      <c r="Q363" s="79"/>
      <c r="R363" s="77"/>
      <c r="S363" s="77"/>
      <c r="T363" s="77"/>
      <c r="U363" s="77"/>
      <c r="V363" s="77"/>
      <c r="W363" s="77"/>
      <c r="X363" s="77"/>
      <c r="Y363" s="77"/>
      <c r="Z363" s="77"/>
      <c r="AA363" s="77"/>
    </row>
    <row r="364" spans="1:27" x14ac:dyDescent="0.25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7"/>
      <c r="M364" s="77"/>
      <c r="N364" s="77"/>
      <c r="O364" s="77"/>
      <c r="P364" s="77"/>
      <c r="Q364" s="79"/>
      <c r="R364" s="77"/>
      <c r="S364" s="77"/>
      <c r="T364" s="77"/>
      <c r="U364" s="77"/>
      <c r="V364" s="77"/>
      <c r="W364" s="77"/>
      <c r="X364" s="77"/>
      <c r="Y364" s="77"/>
      <c r="Z364" s="77"/>
      <c r="AA364" s="77"/>
    </row>
    <row r="365" spans="1:27" x14ac:dyDescent="0.25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7"/>
      <c r="M365" s="77"/>
      <c r="N365" s="77"/>
      <c r="O365" s="77"/>
      <c r="P365" s="77"/>
      <c r="Q365" s="79"/>
      <c r="R365" s="77"/>
      <c r="S365" s="77"/>
      <c r="T365" s="77"/>
      <c r="U365" s="77"/>
      <c r="V365" s="77"/>
      <c r="W365" s="77"/>
      <c r="X365" s="77"/>
      <c r="Y365" s="77"/>
      <c r="Z365" s="77"/>
      <c r="AA365" s="77"/>
    </row>
    <row r="366" spans="1:27" x14ac:dyDescent="0.25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7"/>
      <c r="M366" s="77"/>
      <c r="N366" s="77"/>
      <c r="O366" s="77"/>
      <c r="P366" s="77"/>
      <c r="Q366" s="79"/>
      <c r="R366" s="77"/>
      <c r="S366" s="77"/>
      <c r="T366" s="77"/>
      <c r="U366" s="77"/>
      <c r="V366" s="77"/>
      <c r="W366" s="77"/>
      <c r="X366" s="77"/>
      <c r="Y366" s="77"/>
      <c r="Z366" s="77"/>
      <c r="AA366" s="77"/>
    </row>
    <row r="367" spans="1:27" x14ac:dyDescent="0.25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7"/>
      <c r="M367" s="77"/>
      <c r="N367" s="77"/>
      <c r="O367" s="77"/>
      <c r="P367" s="77"/>
      <c r="Q367" s="79"/>
      <c r="R367" s="77"/>
      <c r="S367" s="77"/>
      <c r="T367" s="77"/>
      <c r="U367" s="77"/>
      <c r="V367" s="77"/>
      <c r="W367" s="77"/>
      <c r="X367" s="77"/>
      <c r="Y367" s="77"/>
      <c r="Z367" s="77"/>
      <c r="AA367" s="77"/>
    </row>
    <row r="368" spans="1:27" x14ac:dyDescent="0.25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7"/>
      <c r="M368" s="77"/>
      <c r="N368" s="77"/>
      <c r="O368" s="77"/>
      <c r="P368" s="77"/>
      <c r="Q368" s="79"/>
      <c r="R368" s="77"/>
      <c r="S368" s="77"/>
      <c r="T368" s="77"/>
      <c r="U368" s="77"/>
      <c r="V368" s="77"/>
      <c r="W368" s="77"/>
      <c r="X368" s="77"/>
      <c r="Y368" s="77"/>
      <c r="Z368" s="77"/>
      <c r="AA368" s="77"/>
    </row>
    <row r="369" spans="1:27" x14ac:dyDescent="0.25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7"/>
      <c r="M369" s="77"/>
      <c r="N369" s="77"/>
      <c r="O369" s="77"/>
      <c r="P369" s="77"/>
      <c r="Q369" s="79"/>
      <c r="R369" s="77"/>
      <c r="S369" s="77"/>
      <c r="T369" s="77"/>
      <c r="U369" s="77"/>
      <c r="V369" s="77"/>
      <c r="W369" s="77"/>
      <c r="X369" s="77"/>
      <c r="Y369" s="77"/>
      <c r="Z369" s="77"/>
      <c r="AA369" s="77"/>
    </row>
    <row r="370" spans="1:27" x14ac:dyDescent="0.25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7"/>
      <c r="M370" s="77"/>
      <c r="N370" s="77"/>
      <c r="O370" s="77"/>
      <c r="P370" s="77"/>
      <c r="Q370" s="79"/>
      <c r="R370" s="77"/>
      <c r="S370" s="77"/>
      <c r="T370" s="77"/>
      <c r="U370" s="77"/>
      <c r="V370" s="77"/>
      <c r="W370" s="77"/>
      <c r="X370" s="77"/>
      <c r="Y370" s="77"/>
      <c r="Z370" s="77"/>
      <c r="AA370" s="77"/>
    </row>
    <row r="371" spans="1:27" x14ac:dyDescent="0.25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7"/>
      <c r="M371" s="77"/>
      <c r="N371" s="77"/>
      <c r="O371" s="77"/>
      <c r="P371" s="77"/>
      <c r="Q371" s="79"/>
      <c r="R371" s="77"/>
      <c r="S371" s="77"/>
      <c r="T371" s="77"/>
      <c r="U371" s="77"/>
      <c r="V371" s="77"/>
      <c r="W371" s="77"/>
      <c r="X371" s="77"/>
      <c r="Y371" s="77"/>
      <c r="Z371" s="77"/>
      <c r="AA371" s="77"/>
    </row>
    <row r="372" spans="1:27" x14ac:dyDescent="0.25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7"/>
      <c r="M372" s="77"/>
      <c r="N372" s="77"/>
      <c r="O372" s="77"/>
      <c r="P372" s="77"/>
      <c r="Q372" s="79"/>
      <c r="R372" s="77"/>
      <c r="S372" s="77"/>
      <c r="T372" s="77"/>
      <c r="U372" s="77"/>
      <c r="V372" s="77"/>
      <c r="W372" s="77"/>
      <c r="X372" s="77"/>
      <c r="Y372" s="77"/>
      <c r="Z372" s="77"/>
      <c r="AA372" s="77"/>
    </row>
    <row r="373" spans="1:27" x14ac:dyDescent="0.25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7"/>
      <c r="M373" s="77"/>
      <c r="N373" s="77"/>
      <c r="O373" s="77"/>
      <c r="P373" s="77"/>
      <c r="Q373" s="79"/>
      <c r="R373" s="77"/>
      <c r="S373" s="77"/>
      <c r="T373" s="77"/>
      <c r="U373" s="77"/>
      <c r="V373" s="77"/>
      <c r="W373" s="77"/>
      <c r="X373" s="77"/>
      <c r="Y373" s="77"/>
      <c r="Z373" s="77"/>
      <c r="AA373" s="77"/>
    </row>
    <row r="374" spans="1:27" x14ac:dyDescent="0.25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7"/>
      <c r="M374" s="77"/>
      <c r="N374" s="77"/>
      <c r="O374" s="77"/>
      <c r="P374" s="77"/>
      <c r="Q374" s="79"/>
      <c r="R374" s="77"/>
      <c r="S374" s="77"/>
      <c r="T374" s="77"/>
      <c r="U374" s="77"/>
      <c r="V374" s="77"/>
      <c r="W374" s="77"/>
      <c r="X374" s="77"/>
      <c r="Y374" s="77"/>
      <c r="Z374" s="77"/>
      <c r="AA374" s="77"/>
    </row>
    <row r="375" spans="1:27" x14ac:dyDescent="0.25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7"/>
      <c r="M375" s="77"/>
      <c r="N375" s="77"/>
      <c r="O375" s="77"/>
      <c r="P375" s="77"/>
      <c r="Q375" s="79"/>
      <c r="R375" s="77"/>
      <c r="S375" s="77"/>
      <c r="T375" s="77"/>
      <c r="U375" s="77"/>
      <c r="V375" s="77"/>
      <c r="W375" s="77"/>
      <c r="X375" s="77"/>
      <c r="Y375" s="77"/>
      <c r="Z375" s="77"/>
      <c r="AA375" s="77"/>
    </row>
    <row r="376" spans="1:27" x14ac:dyDescent="0.25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7"/>
      <c r="M376" s="77"/>
      <c r="N376" s="77"/>
      <c r="O376" s="77"/>
      <c r="P376" s="77"/>
      <c r="Q376" s="79"/>
      <c r="R376" s="77"/>
      <c r="S376" s="77"/>
      <c r="T376" s="77"/>
      <c r="U376" s="77"/>
      <c r="V376" s="77"/>
      <c r="W376" s="77"/>
      <c r="X376" s="77"/>
      <c r="Y376" s="77"/>
      <c r="Z376" s="77"/>
      <c r="AA376" s="77"/>
    </row>
    <row r="377" spans="1:27" x14ac:dyDescent="0.25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7"/>
      <c r="M377" s="77"/>
      <c r="N377" s="77"/>
      <c r="O377" s="77"/>
      <c r="P377" s="77"/>
      <c r="Q377" s="79"/>
      <c r="R377" s="77"/>
      <c r="S377" s="77"/>
      <c r="T377" s="77"/>
      <c r="U377" s="77"/>
      <c r="V377" s="77"/>
      <c r="W377" s="77"/>
      <c r="X377" s="77"/>
      <c r="Y377" s="77"/>
      <c r="Z377" s="77"/>
      <c r="AA377" s="77"/>
    </row>
    <row r="378" spans="1:27" x14ac:dyDescent="0.25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7"/>
      <c r="M378" s="77"/>
      <c r="N378" s="77"/>
      <c r="O378" s="77"/>
      <c r="P378" s="77"/>
      <c r="Q378" s="79"/>
      <c r="R378" s="77"/>
      <c r="S378" s="77"/>
      <c r="T378" s="77"/>
      <c r="U378" s="77"/>
      <c r="V378" s="77"/>
      <c r="W378" s="77"/>
      <c r="X378" s="77"/>
      <c r="Y378" s="77"/>
      <c r="Z378" s="77"/>
      <c r="AA378" s="77"/>
    </row>
    <row r="379" spans="1:27" x14ac:dyDescent="0.25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7"/>
      <c r="M379" s="77"/>
      <c r="N379" s="77"/>
      <c r="O379" s="77"/>
      <c r="P379" s="77"/>
      <c r="Q379" s="79"/>
      <c r="R379" s="77"/>
      <c r="S379" s="77"/>
      <c r="T379" s="77"/>
      <c r="U379" s="77"/>
      <c r="V379" s="77"/>
      <c r="W379" s="77"/>
      <c r="X379" s="77"/>
      <c r="Y379" s="77"/>
      <c r="Z379" s="77"/>
      <c r="AA379" s="77"/>
    </row>
    <row r="380" spans="1:27" x14ac:dyDescent="0.25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7"/>
      <c r="M380" s="77"/>
      <c r="N380" s="77"/>
      <c r="O380" s="77"/>
      <c r="P380" s="77"/>
      <c r="Q380" s="79"/>
      <c r="R380" s="77"/>
      <c r="S380" s="77"/>
      <c r="T380" s="77"/>
      <c r="U380" s="77"/>
      <c r="V380" s="77"/>
      <c r="W380" s="77"/>
      <c r="X380" s="77"/>
      <c r="Y380" s="77"/>
      <c r="Z380" s="77"/>
      <c r="AA380" s="77"/>
    </row>
    <row r="381" spans="1:27" x14ac:dyDescent="0.25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7"/>
      <c r="M381" s="77"/>
      <c r="N381" s="77"/>
      <c r="O381" s="77"/>
      <c r="P381" s="77"/>
      <c r="Q381" s="79"/>
      <c r="R381" s="77"/>
      <c r="S381" s="77"/>
      <c r="T381" s="77"/>
      <c r="U381" s="77"/>
      <c r="V381" s="77"/>
      <c r="W381" s="77"/>
      <c r="X381" s="77"/>
      <c r="Y381" s="77"/>
      <c r="Z381" s="77"/>
      <c r="AA381" s="77"/>
    </row>
    <row r="382" spans="1:27" x14ac:dyDescent="0.25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7"/>
      <c r="M382" s="77"/>
      <c r="N382" s="77"/>
      <c r="O382" s="77"/>
      <c r="P382" s="77"/>
      <c r="Q382" s="79"/>
      <c r="R382" s="77"/>
      <c r="S382" s="77"/>
      <c r="T382" s="77"/>
      <c r="U382" s="77"/>
      <c r="V382" s="77"/>
      <c r="W382" s="77"/>
      <c r="X382" s="77"/>
      <c r="Y382" s="77"/>
      <c r="Z382" s="77"/>
      <c r="AA382" s="77"/>
    </row>
    <row r="383" spans="1:27" x14ac:dyDescent="0.25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7"/>
      <c r="M383" s="77"/>
      <c r="N383" s="77"/>
      <c r="O383" s="77"/>
      <c r="P383" s="77"/>
      <c r="Q383" s="79"/>
      <c r="R383" s="77"/>
      <c r="S383" s="77"/>
      <c r="T383" s="77"/>
      <c r="U383" s="77"/>
      <c r="V383" s="77"/>
      <c r="W383" s="77"/>
      <c r="X383" s="77"/>
      <c r="Y383" s="77"/>
      <c r="Z383" s="77"/>
      <c r="AA383" s="77"/>
    </row>
    <row r="384" spans="1:27" x14ac:dyDescent="0.25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7"/>
      <c r="M384" s="77"/>
      <c r="N384" s="77"/>
      <c r="O384" s="77"/>
      <c r="P384" s="77"/>
      <c r="Q384" s="79"/>
      <c r="R384" s="77"/>
      <c r="S384" s="77"/>
      <c r="T384" s="77"/>
      <c r="U384" s="77"/>
      <c r="V384" s="77"/>
      <c r="W384" s="77"/>
      <c r="X384" s="77"/>
      <c r="Y384" s="77"/>
      <c r="Z384" s="77"/>
      <c r="AA384" s="77"/>
    </row>
    <row r="385" spans="1:27" x14ac:dyDescent="0.25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7"/>
      <c r="M385" s="77"/>
      <c r="N385" s="77"/>
      <c r="O385" s="77"/>
      <c r="P385" s="77"/>
      <c r="Q385" s="79"/>
      <c r="R385" s="77"/>
      <c r="S385" s="77"/>
      <c r="T385" s="77"/>
      <c r="U385" s="77"/>
      <c r="V385" s="77"/>
      <c r="W385" s="77"/>
      <c r="X385" s="77"/>
      <c r="Y385" s="77"/>
      <c r="Z385" s="77"/>
      <c r="AA385" s="77"/>
    </row>
    <row r="386" spans="1:27" x14ac:dyDescent="0.25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7"/>
      <c r="M386" s="77"/>
      <c r="N386" s="77"/>
      <c r="O386" s="77"/>
      <c r="P386" s="77"/>
      <c r="Q386" s="79"/>
      <c r="R386" s="77"/>
      <c r="S386" s="77"/>
      <c r="T386" s="77"/>
      <c r="U386" s="77"/>
      <c r="V386" s="77"/>
      <c r="W386" s="77"/>
      <c r="X386" s="77"/>
      <c r="Y386" s="77"/>
      <c r="Z386" s="77"/>
      <c r="AA386" s="77"/>
    </row>
    <row r="387" spans="1:27" x14ac:dyDescent="0.25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7"/>
      <c r="M387" s="77"/>
      <c r="N387" s="77"/>
      <c r="O387" s="77"/>
      <c r="P387" s="77"/>
      <c r="Q387" s="79"/>
      <c r="R387" s="77"/>
      <c r="S387" s="77"/>
      <c r="T387" s="77"/>
      <c r="U387" s="77"/>
      <c r="V387" s="77"/>
      <c r="W387" s="77"/>
      <c r="X387" s="77"/>
      <c r="Y387" s="77"/>
      <c r="Z387" s="77"/>
      <c r="AA387" s="77"/>
    </row>
    <row r="388" spans="1:27" x14ac:dyDescent="0.25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7"/>
      <c r="M388" s="77"/>
      <c r="N388" s="77"/>
      <c r="O388" s="77"/>
      <c r="P388" s="77"/>
      <c r="Q388" s="79"/>
      <c r="R388" s="77"/>
      <c r="S388" s="77"/>
      <c r="T388" s="77"/>
      <c r="U388" s="77"/>
      <c r="V388" s="77"/>
      <c r="W388" s="77"/>
      <c r="X388" s="77"/>
      <c r="Y388" s="77"/>
      <c r="Z388" s="77"/>
      <c r="AA388" s="77"/>
    </row>
    <row r="389" spans="1:27" x14ac:dyDescent="0.25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7"/>
      <c r="M389" s="77"/>
      <c r="N389" s="77"/>
      <c r="O389" s="77"/>
      <c r="P389" s="77"/>
      <c r="Q389" s="79"/>
      <c r="R389" s="77"/>
      <c r="S389" s="77"/>
      <c r="T389" s="77"/>
      <c r="U389" s="77"/>
      <c r="V389" s="77"/>
      <c r="W389" s="77"/>
      <c r="X389" s="77"/>
      <c r="Y389" s="77"/>
      <c r="Z389" s="77"/>
      <c r="AA389" s="77"/>
    </row>
    <row r="390" spans="1:27" x14ac:dyDescent="0.25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7"/>
      <c r="M390" s="77"/>
      <c r="N390" s="77"/>
      <c r="O390" s="77"/>
      <c r="P390" s="77"/>
      <c r="Q390" s="79"/>
      <c r="R390" s="77"/>
      <c r="S390" s="77"/>
      <c r="T390" s="77"/>
      <c r="U390" s="77"/>
      <c r="V390" s="77"/>
      <c r="W390" s="77"/>
      <c r="X390" s="77"/>
      <c r="Y390" s="77"/>
      <c r="Z390" s="77"/>
      <c r="AA390" s="77"/>
    </row>
    <row r="391" spans="1:27" x14ac:dyDescent="0.25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7"/>
      <c r="M391" s="77"/>
      <c r="N391" s="77"/>
      <c r="O391" s="77"/>
      <c r="P391" s="77"/>
      <c r="Q391" s="79"/>
      <c r="R391" s="77"/>
      <c r="S391" s="77"/>
      <c r="T391" s="77"/>
      <c r="U391" s="77"/>
      <c r="V391" s="77"/>
      <c r="W391" s="77"/>
      <c r="X391" s="77"/>
      <c r="Y391" s="77"/>
      <c r="Z391" s="77"/>
      <c r="AA391" s="77"/>
    </row>
    <row r="392" spans="1:27" x14ac:dyDescent="0.25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7"/>
      <c r="M392" s="77"/>
      <c r="N392" s="77"/>
      <c r="O392" s="77"/>
      <c r="P392" s="77"/>
      <c r="Q392" s="79"/>
      <c r="R392" s="77"/>
      <c r="S392" s="77"/>
      <c r="T392" s="77"/>
      <c r="U392" s="77"/>
      <c r="V392" s="77"/>
      <c r="W392" s="77"/>
      <c r="X392" s="77"/>
      <c r="Y392" s="77"/>
      <c r="Z392" s="77"/>
      <c r="AA392" s="77"/>
    </row>
    <row r="393" spans="1:27" x14ac:dyDescent="0.25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7"/>
      <c r="M393" s="77"/>
      <c r="N393" s="77"/>
      <c r="O393" s="77"/>
      <c r="P393" s="77"/>
      <c r="Q393" s="79"/>
      <c r="R393" s="77"/>
      <c r="S393" s="77"/>
      <c r="T393" s="77"/>
      <c r="U393" s="77"/>
      <c r="V393" s="77"/>
      <c r="W393" s="77"/>
      <c r="X393" s="77"/>
      <c r="Y393" s="77"/>
      <c r="Z393" s="77"/>
      <c r="AA393" s="77"/>
    </row>
    <row r="394" spans="1:27" x14ac:dyDescent="0.25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7"/>
      <c r="M394" s="77"/>
      <c r="N394" s="77"/>
      <c r="O394" s="77"/>
      <c r="P394" s="77"/>
      <c r="Q394" s="79"/>
      <c r="R394" s="77"/>
      <c r="S394" s="77"/>
      <c r="T394" s="77"/>
      <c r="U394" s="77"/>
      <c r="V394" s="77"/>
      <c r="W394" s="77"/>
      <c r="X394" s="77"/>
      <c r="Y394" s="77"/>
      <c r="Z394" s="77"/>
      <c r="AA394" s="77"/>
    </row>
    <row r="395" spans="1:27" x14ac:dyDescent="0.25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7"/>
      <c r="M395" s="77"/>
      <c r="N395" s="77"/>
      <c r="O395" s="77"/>
      <c r="P395" s="77"/>
      <c r="Q395" s="79"/>
      <c r="R395" s="77"/>
      <c r="S395" s="77"/>
      <c r="T395" s="77"/>
      <c r="U395" s="77"/>
      <c r="V395" s="77"/>
      <c r="W395" s="77"/>
      <c r="X395" s="77"/>
      <c r="Y395" s="77"/>
      <c r="Z395" s="77"/>
      <c r="AA395" s="77"/>
    </row>
    <row r="396" spans="1:27" x14ac:dyDescent="0.25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7"/>
      <c r="M396" s="77"/>
      <c r="N396" s="77"/>
      <c r="O396" s="77"/>
      <c r="P396" s="77"/>
      <c r="Q396" s="79"/>
      <c r="R396" s="77"/>
      <c r="S396" s="77"/>
      <c r="T396" s="77"/>
      <c r="U396" s="77"/>
      <c r="V396" s="77"/>
      <c r="W396" s="77"/>
      <c r="X396" s="77"/>
      <c r="Y396" s="77"/>
      <c r="Z396" s="77"/>
      <c r="AA396" s="77"/>
    </row>
    <row r="397" spans="1:27" x14ac:dyDescent="0.25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7"/>
      <c r="M397" s="77"/>
      <c r="N397" s="77"/>
      <c r="O397" s="77"/>
      <c r="P397" s="77"/>
      <c r="Q397" s="79"/>
      <c r="R397" s="77"/>
      <c r="S397" s="77"/>
      <c r="T397" s="77"/>
      <c r="U397" s="77"/>
      <c r="V397" s="77"/>
      <c r="W397" s="77"/>
      <c r="X397" s="77"/>
      <c r="Y397" s="77"/>
      <c r="Z397" s="77"/>
      <c r="AA397" s="77"/>
    </row>
    <row r="398" spans="1:27" x14ac:dyDescent="0.25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7"/>
      <c r="M398" s="77"/>
      <c r="N398" s="77"/>
      <c r="O398" s="77"/>
      <c r="P398" s="77"/>
      <c r="Q398" s="79"/>
      <c r="R398" s="77"/>
      <c r="S398" s="77"/>
      <c r="T398" s="77"/>
      <c r="U398" s="77"/>
      <c r="V398" s="77"/>
      <c r="W398" s="77"/>
      <c r="X398" s="77"/>
      <c r="Y398" s="77"/>
      <c r="Z398" s="77"/>
      <c r="AA398" s="77"/>
    </row>
    <row r="399" spans="1:27" x14ac:dyDescent="0.25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7"/>
      <c r="M399" s="77"/>
      <c r="N399" s="77"/>
      <c r="O399" s="77"/>
      <c r="P399" s="77"/>
      <c r="Q399" s="79"/>
      <c r="R399" s="77"/>
      <c r="S399" s="77"/>
      <c r="T399" s="77"/>
      <c r="U399" s="77"/>
      <c r="V399" s="77"/>
      <c r="W399" s="77"/>
      <c r="X399" s="77"/>
      <c r="Y399" s="77"/>
      <c r="Z399" s="77"/>
      <c r="AA399" s="77"/>
    </row>
    <row r="400" spans="1:27" x14ac:dyDescent="0.25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7"/>
      <c r="M400" s="77"/>
      <c r="N400" s="77"/>
      <c r="O400" s="77"/>
      <c r="P400" s="77"/>
      <c r="Q400" s="79"/>
      <c r="R400" s="77"/>
      <c r="S400" s="77"/>
      <c r="T400" s="77"/>
      <c r="U400" s="77"/>
      <c r="V400" s="77"/>
      <c r="W400" s="77"/>
      <c r="X400" s="77"/>
      <c r="Y400" s="77"/>
      <c r="Z400" s="77"/>
      <c r="AA400" s="77"/>
    </row>
    <row r="401" spans="1:27" x14ac:dyDescent="0.25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7"/>
      <c r="M401" s="77"/>
      <c r="N401" s="77"/>
      <c r="O401" s="77"/>
      <c r="P401" s="77"/>
      <c r="Q401" s="79"/>
      <c r="R401" s="77"/>
      <c r="S401" s="77"/>
      <c r="T401" s="77"/>
      <c r="U401" s="77"/>
      <c r="V401" s="77"/>
      <c r="W401" s="77"/>
      <c r="X401" s="77"/>
      <c r="Y401" s="77"/>
      <c r="Z401" s="77"/>
      <c r="AA401" s="77"/>
    </row>
    <row r="402" spans="1:27" x14ac:dyDescent="0.25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7"/>
      <c r="M402" s="77"/>
      <c r="N402" s="77"/>
      <c r="O402" s="77"/>
      <c r="P402" s="77"/>
      <c r="Q402" s="79"/>
      <c r="R402" s="77"/>
      <c r="S402" s="77"/>
      <c r="T402" s="77"/>
      <c r="U402" s="77"/>
      <c r="V402" s="77"/>
      <c r="W402" s="77"/>
      <c r="X402" s="77"/>
      <c r="Y402" s="77"/>
      <c r="Z402" s="77"/>
      <c r="AA402" s="77"/>
    </row>
    <row r="403" spans="1:27" x14ac:dyDescent="0.25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7"/>
      <c r="M403" s="77"/>
      <c r="N403" s="77"/>
      <c r="O403" s="77"/>
      <c r="P403" s="77"/>
      <c r="Q403" s="79"/>
      <c r="R403" s="77"/>
      <c r="S403" s="77"/>
      <c r="T403" s="77"/>
      <c r="U403" s="77"/>
      <c r="V403" s="77"/>
      <c r="W403" s="77"/>
      <c r="X403" s="77"/>
      <c r="Y403" s="77"/>
      <c r="Z403" s="77"/>
      <c r="AA403" s="77"/>
    </row>
    <row r="404" spans="1:27" x14ac:dyDescent="0.25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7"/>
      <c r="M404" s="77"/>
      <c r="N404" s="77"/>
      <c r="O404" s="77"/>
      <c r="P404" s="77"/>
      <c r="Q404" s="79"/>
      <c r="R404" s="77"/>
      <c r="S404" s="77"/>
      <c r="T404" s="77"/>
      <c r="U404" s="77"/>
      <c r="V404" s="77"/>
      <c r="W404" s="77"/>
      <c r="X404" s="77"/>
      <c r="Y404" s="77"/>
      <c r="Z404" s="77"/>
      <c r="AA404" s="77"/>
    </row>
    <row r="405" spans="1:27" x14ac:dyDescent="0.25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7"/>
      <c r="M405" s="77"/>
      <c r="N405" s="77"/>
      <c r="O405" s="77"/>
      <c r="P405" s="77"/>
      <c r="Q405" s="79"/>
      <c r="R405" s="77"/>
      <c r="S405" s="77"/>
      <c r="T405" s="77"/>
      <c r="U405" s="77"/>
      <c r="V405" s="77"/>
      <c r="W405" s="77"/>
      <c r="X405" s="77"/>
      <c r="Y405" s="77"/>
      <c r="Z405" s="77"/>
      <c r="AA405" s="77"/>
    </row>
    <row r="406" spans="1:27" x14ac:dyDescent="0.25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7"/>
      <c r="M406" s="77"/>
      <c r="N406" s="77"/>
      <c r="O406" s="77"/>
      <c r="P406" s="77"/>
      <c r="Q406" s="79"/>
      <c r="R406" s="77"/>
      <c r="S406" s="77"/>
      <c r="T406" s="77"/>
      <c r="U406" s="77"/>
      <c r="V406" s="77"/>
      <c r="W406" s="77"/>
      <c r="X406" s="77"/>
      <c r="Y406" s="77"/>
      <c r="Z406" s="77"/>
      <c r="AA406" s="77"/>
    </row>
    <row r="407" spans="1:27" x14ac:dyDescent="0.25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7"/>
      <c r="M407" s="77"/>
      <c r="N407" s="77"/>
      <c r="O407" s="77"/>
      <c r="P407" s="77"/>
      <c r="Q407" s="79"/>
      <c r="R407" s="77"/>
      <c r="S407" s="77"/>
      <c r="T407" s="77"/>
      <c r="U407" s="77"/>
      <c r="V407" s="77"/>
      <c r="W407" s="77"/>
      <c r="X407" s="77"/>
      <c r="Y407" s="77"/>
      <c r="Z407" s="77"/>
      <c r="AA407" s="77"/>
    </row>
    <row r="408" spans="1:27" x14ac:dyDescent="0.25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7"/>
      <c r="M408" s="77"/>
      <c r="N408" s="77"/>
      <c r="O408" s="77"/>
      <c r="P408" s="77"/>
      <c r="Q408" s="79"/>
      <c r="R408" s="77"/>
      <c r="S408" s="77"/>
      <c r="T408" s="77"/>
      <c r="U408" s="77"/>
      <c r="V408" s="77"/>
      <c r="W408" s="77"/>
      <c r="X408" s="77"/>
      <c r="Y408" s="77"/>
      <c r="Z408" s="77"/>
      <c r="AA408" s="77"/>
    </row>
    <row r="409" spans="1:27" x14ac:dyDescent="0.25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7"/>
      <c r="M409" s="77"/>
      <c r="N409" s="77"/>
      <c r="O409" s="77"/>
      <c r="P409" s="77"/>
      <c r="Q409" s="79"/>
      <c r="R409" s="77"/>
      <c r="S409" s="77"/>
      <c r="T409" s="77"/>
      <c r="U409" s="77"/>
      <c r="V409" s="77"/>
      <c r="W409" s="77"/>
      <c r="X409" s="77"/>
      <c r="Y409" s="77"/>
      <c r="Z409" s="77"/>
      <c r="AA409" s="77"/>
    </row>
    <row r="410" spans="1:27" x14ac:dyDescent="0.25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7"/>
      <c r="M410" s="77"/>
      <c r="N410" s="77"/>
      <c r="O410" s="77"/>
      <c r="P410" s="77"/>
      <c r="Q410" s="79"/>
      <c r="R410" s="77"/>
      <c r="S410" s="77"/>
      <c r="T410" s="77"/>
      <c r="U410" s="77"/>
      <c r="V410" s="77"/>
      <c r="W410" s="77"/>
      <c r="X410" s="77"/>
      <c r="Y410" s="77"/>
      <c r="Z410" s="77"/>
      <c r="AA410" s="77"/>
    </row>
    <row r="411" spans="1:27" x14ac:dyDescent="0.25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7"/>
      <c r="M411" s="77"/>
      <c r="N411" s="77"/>
      <c r="O411" s="77"/>
      <c r="P411" s="77"/>
      <c r="Q411" s="79"/>
      <c r="R411" s="77"/>
      <c r="S411" s="77"/>
      <c r="T411" s="77"/>
      <c r="U411" s="77"/>
      <c r="V411" s="77"/>
      <c r="W411" s="77"/>
      <c r="X411" s="77"/>
      <c r="Y411" s="77"/>
      <c r="Z411" s="77"/>
      <c r="AA411" s="77"/>
    </row>
    <row r="412" spans="1:27" x14ac:dyDescent="0.25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7"/>
      <c r="M412" s="77"/>
      <c r="N412" s="77"/>
      <c r="O412" s="77"/>
      <c r="P412" s="77"/>
      <c r="Q412" s="79"/>
      <c r="R412" s="77"/>
      <c r="S412" s="77"/>
      <c r="T412" s="77"/>
      <c r="U412" s="77"/>
      <c r="V412" s="77"/>
      <c r="W412" s="77"/>
      <c r="X412" s="77"/>
      <c r="Y412" s="77"/>
      <c r="Z412" s="77"/>
      <c r="AA412" s="77"/>
    </row>
    <row r="413" spans="1:27" x14ac:dyDescent="0.25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7"/>
      <c r="M413" s="77"/>
      <c r="N413" s="77"/>
      <c r="O413" s="77"/>
      <c r="P413" s="77"/>
      <c r="Q413" s="79"/>
      <c r="R413" s="77"/>
      <c r="S413" s="77"/>
      <c r="T413" s="77"/>
      <c r="U413" s="77"/>
      <c r="V413" s="77"/>
      <c r="W413" s="77"/>
      <c r="X413" s="77"/>
      <c r="Y413" s="77"/>
      <c r="Z413" s="77"/>
      <c r="AA413" s="77"/>
    </row>
    <row r="414" spans="1:27" x14ac:dyDescent="0.25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7"/>
      <c r="M414" s="77"/>
      <c r="N414" s="77"/>
      <c r="O414" s="77"/>
      <c r="P414" s="77"/>
      <c r="Q414" s="79"/>
      <c r="R414" s="77"/>
      <c r="S414" s="77"/>
      <c r="T414" s="77"/>
      <c r="U414" s="77"/>
      <c r="V414" s="77"/>
      <c r="W414" s="77"/>
      <c r="X414" s="77"/>
      <c r="Y414" s="77"/>
      <c r="Z414" s="77"/>
      <c r="AA414" s="77"/>
    </row>
    <row r="415" spans="1:27" x14ac:dyDescent="0.25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7"/>
      <c r="M415" s="77"/>
      <c r="N415" s="77"/>
      <c r="O415" s="77"/>
      <c r="P415" s="77"/>
      <c r="Q415" s="79"/>
      <c r="R415" s="77"/>
      <c r="S415" s="77"/>
      <c r="T415" s="77"/>
      <c r="U415" s="77"/>
      <c r="V415" s="77"/>
      <c r="W415" s="77"/>
      <c r="X415" s="77"/>
      <c r="Y415" s="77"/>
      <c r="Z415" s="77"/>
      <c r="AA415" s="77"/>
    </row>
    <row r="416" spans="1:27" x14ac:dyDescent="0.25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7"/>
      <c r="M416" s="77"/>
      <c r="N416" s="77"/>
      <c r="O416" s="77"/>
      <c r="P416" s="77"/>
      <c r="Q416" s="79"/>
      <c r="R416" s="77"/>
      <c r="S416" s="77"/>
      <c r="T416" s="77"/>
      <c r="U416" s="77"/>
      <c r="V416" s="77"/>
      <c r="W416" s="77"/>
      <c r="X416" s="77"/>
      <c r="Y416" s="77"/>
      <c r="Z416" s="77"/>
      <c r="AA416" s="77"/>
    </row>
    <row r="417" spans="1:27" x14ac:dyDescent="0.25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7"/>
      <c r="M417" s="77"/>
      <c r="N417" s="77"/>
      <c r="O417" s="77"/>
      <c r="P417" s="77"/>
      <c r="Q417" s="79"/>
      <c r="R417" s="77"/>
      <c r="S417" s="77"/>
      <c r="T417" s="77"/>
      <c r="U417" s="77"/>
      <c r="V417" s="77"/>
      <c r="W417" s="77"/>
      <c r="X417" s="77"/>
      <c r="Y417" s="77"/>
      <c r="Z417" s="77"/>
      <c r="AA417" s="77"/>
    </row>
    <row r="418" spans="1:27" x14ac:dyDescent="0.25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7"/>
      <c r="M418" s="77"/>
      <c r="N418" s="77"/>
      <c r="O418" s="77"/>
      <c r="P418" s="77"/>
      <c r="Q418" s="79"/>
      <c r="R418" s="77"/>
      <c r="S418" s="77"/>
      <c r="T418" s="77"/>
      <c r="U418" s="77"/>
      <c r="V418" s="77"/>
      <c r="W418" s="77"/>
      <c r="X418" s="77"/>
      <c r="Y418" s="77"/>
      <c r="Z418" s="77"/>
      <c r="AA418" s="77"/>
    </row>
    <row r="419" spans="1:27" x14ac:dyDescent="0.25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7"/>
      <c r="M419" s="77"/>
      <c r="N419" s="77"/>
      <c r="O419" s="77"/>
      <c r="P419" s="77"/>
      <c r="Q419" s="79"/>
      <c r="R419" s="77"/>
      <c r="S419" s="77"/>
      <c r="T419" s="77"/>
      <c r="U419" s="77"/>
      <c r="V419" s="77"/>
      <c r="W419" s="77"/>
      <c r="X419" s="77"/>
      <c r="Y419" s="77"/>
      <c r="Z419" s="77"/>
      <c r="AA419" s="77"/>
    </row>
    <row r="420" spans="1:27" x14ac:dyDescent="0.25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7"/>
      <c r="M420" s="77"/>
      <c r="N420" s="77"/>
      <c r="O420" s="77"/>
      <c r="P420" s="77"/>
      <c r="Q420" s="79"/>
      <c r="R420" s="77"/>
      <c r="S420" s="77"/>
      <c r="T420" s="77"/>
      <c r="U420" s="77"/>
      <c r="V420" s="77"/>
      <c r="W420" s="77"/>
      <c r="X420" s="77"/>
      <c r="Y420" s="77"/>
      <c r="Z420" s="77"/>
      <c r="AA420" s="77"/>
    </row>
    <row r="421" spans="1:27" x14ac:dyDescent="0.25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7"/>
      <c r="M421" s="77"/>
      <c r="N421" s="77"/>
      <c r="O421" s="77"/>
      <c r="P421" s="77"/>
      <c r="Q421" s="79"/>
      <c r="R421" s="77"/>
      <c r="S421" s="77"/>
      <c r="T421" s="77"/>
      <c r="U421" s="77"/>
      <c r="V421" s="77"/>
      <c r="W421" s="77"/>
      <c r="X421" s="77"/>
      <c r="Y421" s="77"/>
      <c r="Z421" s="77"/>
      <c r="AA421" s="77"/>
    </row>
    <row r="422" spans="1:27" x14ac:dyDescent="0.25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7"/>
      <c r="M422" s="77"/>
      <c r="N422" s="77"/>
      <c r="O422" s="77"/>
      <c r="P422" s="77"/>
      <c r="Q422" s="79"/>
      <c r="R422" s="77"/>
      <c r="S422" s="77"/>
      <c r="T422" s="77"/>
      <c r="U422" s="77"/>
      <c r="V422" s="77"/>
      <c r="W422" s="77"/>
      <c r="X422" s="77"/>
      <c r="Y422" s="77"/>
      <c r="Z422" s="77"/>
      <c r="AA422" s="77"/>
    </row>
    <row r="423" spans="1:27" x14ac:dyDescent="0.25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7"/>
      <c r="M423" s="77"/>
      <c r="N423" s="77"/>
      <c r="O423" s="77"/>
      <c r="P423" s="77"/>
      <c r="Q423" s="79"/>
      <c r="R423" s="77"/>
      <c r="S423" s="77"/>
      <c r="T423" s="77"/>
      <c r="U423" s="77"/>
      <c r="V423" s="77"/>
      <c r="W423" s="77"/>
      <c r="X423" s="77"/>
      <c r="Y423" s="77"/>
      <c r="Z423" s="77"/>
      <c r="AA423" s="77"/>
    </row>
    <row r="424" spans="1:27" x14ac:dyDescent="0.25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7"/>
      <c r="M424" s="77"/>
      <c r="N424" s="77"/>
      <c r="O424" s="77"/>
      <c r="P424" s="77"/>
      <c r="Q424" s="79"/>
      <c r="R424" s="77"/>
      <c r="S424" s="77"/>
      <c r="T424" s="77"/>
      <c r="U424" s="77"/>
      <c r="V424" s="77"/>
      <c r="W424" s="77"/>
      <c r="X424" s="77"/>
      <c r="Y424" s="77"/>
      <c r="Z424" s="77"/>
      <c r="AA424" s="77"/>
    </row>
    <row r="425" spans="1:27" x14ac:dyDescent="0.25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7"/>
      <c r="M425" s="77"/>
      <c r="N425" s="77"/>
      <c r="O425" s="77"/>
      <c r="P425" s="77"/>
      <c r="Q425" s="79"/>
      <c r="R425" s="77"/>
      <c r="S425" s="77"/>
      <c r="T425" s="77"/>
      <c r="U425" s="77"/>
      <c r="V425" s="77"/>
      <c r="W425" s="77"/>
      <c r="X425" s="77"/>
      <c r="Y425" s="77"/>
      <c r="Z425" s="77"/>
      <c r="AA425" s="77"/>
    </row>
    <row r="426" spans="1:27" x14ac:dyDescent="0.25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7"/>
      <c r="M426" s="77"/>
      <c r="N426" s="77"/>
      <c r="O426" s="77"/>
      <c r="P426" s="77"/>
      <c r="Q426" s="79"/>
      <c r="R426" s="77"/>
      <c r="AA426" s="77"/>
    </row>
    <row r="427" spans="1:27" x14ac:dyDescent="0.25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7"/>
      <c r="M427" s="77"/>
      <c r="N427" s="77"/>
      <c r="O427" s="77"/>
      <c r="P427" s="77"/>
      <c r="Q427" s="79"/>
      <c r="AA427" s="77"/>
    </row>
    <row r="428" spans="1:27" x14ac:dyDescent="0.25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7"/>
      <c r="M428" s="77"/>
      <c r="N428" s="77"/>
      <c r="O428" s="77"/>
      <c r="P428" s="77"/>
      <c r="Q428" s="79"/>
    </row>
    <row r="429" spans="1:27" x14ac:dyDescent="0.25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7"/>
      <c r="M429" s="77"/>
      <c r="N429" s="77"/>
      <c r="O429" s="77"/>
      <c r="P429" s="77"/>
      <c r="Q429" s="79"/>
    </row>
    <row r="430" spans="1:27" x14ac:dyDescent="0.25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9"/>
    </row>
    <row r="431" spans="1:27" x14ac:dyDescent="0.25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9"/>
    </row>
  </sheetData>
  <mergeCells count="19">
    <mergeCell ref="W1:AA1"/>
    <mergeCell ref="W2:AA2"/>
    <mergeCell ref="C3:AA3"/>
    <mergeCell ref="C6:AA6"/>
    <mergeCell ref="C5:AA5"/>
    <mergeCell ref="D14:E15"/>
    <mergeCell ref="A14:C15"/>
    <mergeCell ref="I11:AA11"/>
    <mergeCell ref="C4:AA4"/>
    <mergeCell ref="A13:N13"/>
    <mergeCell ref="T13:Y14"/>
    <mergeCell ref="F14:G15"/>
    <mergeCell ref="I10:AA10"/>
    <mergeCell ref="R13:R15"/>
    <mergeCell ref="O13:Q15"/>
    <mergeCell ref="H14:N15"/>
    <mergeCell ref="A7:AA8"/>
    <mergeCell ref="S13:S15"/>
    <mergeCell ref="Z13:AA14"/>
  </mergeCells>
  <phoneticPr fontId="15" type="noConversion"/>
  <printOptions horizontalCentered="1"/>
  <pageMargins left="0" right="0" top="0.39370078740157483" bottom="0.39370078740157483" header="0.31496062992125984" footer="0.31496062992125984"/>
  <pageSetup paperSize="9" scale="62" fitToHeight="1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</vt:lpstr>
      <vt:lpstr>'Приложение 3'!Заголовки_для_печати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Лидия</cp:lastModifiedBy>
  <cp:lastPrinted>2025-12-01T11:42:14Z</cp:lastPrinted>
  <dcterms:created xsi:type="dcterms:W3CDTF">2011-12-09T07:36:49Z</dcterms:created>
  <dcterms:modified xsi:type="dcterms:W3CDTF">2025-12-01T11:55:20Z</dcterms:modified>
</cp:coreProperties>
</file>