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округ" sheetId="1" r:id="rId1"/>
  </sheets>
  <definedNames>
    <definedName name="_xlnm.Print_Titles" localSheetId="0">округ!$14:$15</definedName>
    <definedName name="_xlnm.Print_Area" localSheetId="0">округ!$A$1:$AA$59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<sst xmlns="http://schemas.openxmlformats.org/spreadsheetml/2006/main" count="129" uniqueCount="106">
  <si>
    <t>Приложение № 2</t>
  </si>
  <si>
    <t>к постановлению администрации</t>
  </si>
  <si>
    <t xml:space="preserve">Максатихинского муниципального округа  </t>
  </si>
  <si>
    <t>Тверской области  от 16.10.2025г. №  1014 -па</t>
  </si>
  <si>
    <t>"Об утверждении отчета об исполнении</t>
  </si>
  <si>
    <t>бюджета Максатихинского муниципального округа</t>
  </si>
  <si>
    <t>Тверской области за 9 месяцев 2025 года"</t>
  </si>
  <si>
    <t>Отчет об исполнении расходной части бюджета</t>
  </si>
  <si>
    <t>Максатихинского муниципального округа Тверской области</t>
  </si>
  <si>
    <t>за 9 месяцев 2025 года</t>
  </si>
  <si>
    <t>тыс.руб.</t>
  </si>
  <si>
    <t>Разд.</t>
  </si>
  <si>
    <t>Наименование показателя</t>
  </si>
  <si>
    <t/>
  </si>
  <si>
    <t>Утверждено на 01.10.2025г.</t>
  </si>
  <si>
    <t>Уточненный лимит БО</t>
  </si>
  <si>
    <t>Финансирование</t>
  </si>
  <si>
    <t>Исполнено за 9 месяцев 2025 года</t>
  </si>
  <si>
    <t>Остаток</t>
  </si>
  <si>
    <t>Остаток росписи/плана</t>
  </si>
  <si>
    <t>Исполнение росписи/плана</t>
  </si>
  <si>
    <t>Остаток лимитов</t>
  </si>
  <si>
    <t>Исполнение лимитов</t>
  </si>
  <si>
    <t>0100</t>
  </si>
  <si>
    <t xml:space="preserve">    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</si>
  <si>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</si>
  <si>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</si>
  <si>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</si>
  <si>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</si>
  <si>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</si>
  <si>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</si>
  <si>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</si>
  <si>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</si>
  <si>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</si>
  <si>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</si>
  <si>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</si>
  <si>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 xml:space="preserve">      Резервные фонды</t>
  </si>
  <si>
    <t>0113</t>
  </si>
  <si>
    <t xml:space="preserve">      Другие общегосударственные вопросы</t>
  </si>
  <si>
    <t>0200</t>
  </si>
  <si>
    <t xml:space="preserve">     НАЦИОНАЛЬНАЯ ОБОРОНА</t>
  </si>
  <si>
    <t>0203</t>
  </si>
  <si>
    <t>Мобилизационная и вневойсковая подготовка</t>
  </si>
  <si>
    <t>0300</t>
  </si>
  <si>
    <t xml:space="preserve">    НАЦИОНАЛЬНАЯ БЕЗОПАСНОСТЬ И ПРАВООХРАНИТЕЛЬНАЯ ДЕЯТЕЛЬНОСТЬ</t>
  </si>
  <si>
    <t>0304</t>
  </si>
  <si>
    <t xml:space="preserve">      Органы юстиции</t>
  </si>
  <si>
    <t>0310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</si>
  <si>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</si>
  <si>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</si>
  <si>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</si>
  <si>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</si>
  <si>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 xml:space="preserve">    НАЦИОНАЛЬНАЯ ЭКОНОМИКА</t>
  </si>
  <si>
    <t>0405</t>
  </si>
  <si>
    <t>Сельское хозяйство и рыболовство</t>
  </si>
  <si>
    <t>0408</t>
  </si>
  <si>
    <t xml:space="preserve">      Транспорт</t>
  </si>
  <si>
    <t>0409</t>
  </si>
  <si>
    <t xml:space="preserve">      Дорожное хозяйство (дорожные фонды)</t>
  </si>
  <si>
    <t>0500</t>
  </si>
  <si>
    <t>ЖИЛИЩНО-КОММУНАЛЬНОЕ ОЗЯЙСТВО</t>
  </si>
  <si>
    <t>0501</t>
  </si>
  <si>
    <t xml:space="preserve">     Жилищное хозяйство</t>
  </si>
  <si>
    <t>0502</t>
  </si>
  <si>
    <t xml:space="preserve">     Коммунальное хозяйство</t>
  </si>
  <si>
    <t>0503</t>
  </si>
  <si>
    <t xml:space="preserve">     Благоустройство</t>
  </si>
  <si>
    <t>0700</t>
  </si>
  <si>
    <t xml:space="preserve">    ОБРАЗОВАНИЕ</t>
  </si>
  <si>
    <t>0701</t>
  </si>
  <si>
    <t xml:space="preserve">      Дошкольное образование</t>
  </si>
  <si>
    <t>0702</t>
  </si>
  <si>
    <t xml:space="preserve">      Общее образование</t>
  </si>
  <si>
    <t>0703</t>
  </si>
  <si>
    <t xml:space="preserve">      Дополнительное образование детей</t>
  </si>
  <si>
    <t>0705</t>
  </si>
  <si>
    <t xml:space="preserve">      Профессиональная подготовка, переподготовка и повышение квалификации</t>
  </si>
  <si>
    <t>0707</t>
  </si>
  <si>
    <t xml:space="preserve">      Молодежная политика и оздоровление детей</t>
  </si>
  <si>
    <t>0709</t>
  </si>
  <si>
    <t xml:space="preserve">      Другие вопросы в области образования</t>
  </si>
  <si>
    <t>0800</t>
  </si>
  <si>
    <t xml:space="preserve">    КУЛЬТУРА, КИНЕМАТОГРАФИЯ</t>
  </si>
  <si>
    <t>0801</t>
  </si>
  <si>
    <t xml:space="preserve">      Культура</t>
  </si>
  <si>
    <t>0804</t>
  </si>
  <si>
    <t xml:space="preserve">      Другие вопросы в области культуры, кинематографии</t>
  </si>
  <si>
    <t>1000</t>
  </si>
  <si>
    <t xml:space="preserve">    СОЦИАЛЬНАЯ ПОЛИТИКА</t>
  </si>
  <si>
    <t>1001</t>
  </si>
  <si>
    <t xml:space="preserve">      Пенсионное обеспечение</t>
  </si>
  <si>
    <t>1003</t>
  </si>
  <si>
    <t xml:space="preserve">      Социальное обеспечение населения</t>
  </si>
  <si>
    <t>1004</t>
  </si>
  <si>
    <t xml:space="preserve">      Охрана семьи и детства</t>
  </si>
  <si>
    <t>1100</t>
  </si>
  <si>
    <t xml:space="preserve">    ФИЗИЧЕСКАЯ КУЛЬТУРА И СПОРТ</t>
  </si>
  <si>
    <t>1102</t>
  </si>
  <si>
    <t xml:space="preserve">      Массовый спорт</t>
  </si>
  <si>
    <t>1105</t>
  </si>
  <si>
    <t xml:space="preserve">      Другие вопросы в области физической культуры и спорта</t>
  </si>
  <si>
    <t>1200</t>
  </si>
  <si>
    <t xml:space="preserve">    СРЕДСТВА МАССОВОЙ ИНФОРМАЦИИ</t>
  </si>
  <si>
    <t>1204</t>
  </si>
  <si>
    <t xml:space="preserve">      Другие вопросы в области средств массовой информации</t>
  </si>
  <si>
    <t>ВСЕГО РАСХОДОВ: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</si>
</sst>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33">
    <font>
      <sz val="11"/>
      <name val="Calibri"/>
      <charset val="134"/>
    </font>
    <font>
      <b/>
      <sz val="11"/>
      <name val="Calibri"/>
      <charset val="134"/>
    </font>
    <font>
      <sz val="10"/>
      <color indexed="8"/>
      <name val="Arial Cyr"/>
      <charset val="134"/>
    </font>
    <font>
      <sz val="10"/>
      <color rgb="FF000000"/>
      <name val="Arial Cyr"/>
      <charset val="134"/>
    </font>
    <font>
      <b/>
      <sz val="12"/>
      <color indexed="8"/>
      <name val="Arial Cyr"/>
      <charset val="134"/>
    </font>
    <font>
      <b/>
      <sz val="12"/>
      <color rgb="FF000000"/>
      <name val="Arial Cyr"/>
      <charset val="134"/>
    </font>
    <font>
      <sz val="10"/>
      <color indexed="8"/>
      <name val="Arial Cyr"/>
      <charset val="134"/>
    </font>
    <font>
      <b/>
      <sz val="10"/>
      <color indexed="8"/>
      <name val="Arial CYR"/>
      <charset val="204"/>
    </font>
    <font>
      <b/>
      <sz val="10"/>
      <color rgb="FF000000"/>
      <name val="Arial CYR"/>
      <charset val="204"/>
    </font>
    <font>
      <sz val="10"/>
      <color indexed="8"/>
      <name val="Arial CYR"/>
      <charset val="204"/>
    </font>
    <font>
      <sz val="10"/>
      <color rgb="FF000000"/>
      <name val="Arial CYR"/>
      <charset val="204"/>
    </font>
    <font>
      <b/>
      <sz val="10"/>
      <color rgb="FF000000"/>
      <name val="Arial CYR"/>
      <charset val="134"/>
    </font>
    <font>
      <b/>
      <sz val="10"/>
      <color indexed="8"/>
      <name val="Arial CYR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80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/>
    <xf numFmtId="0" fontId="3" fillId="0" borderId="0"/>
    <xf numFmtId="0" fontId="0" fillId="0" borderId="0"/>
    <xf numFmtId="0" fontId="3" fillId="35" borderId="0"/>
    <xf numFmtId="0" fontId="3" fillId="0" borderId="0">
      <alignment wrapText="1"/>
    </xf>
    <xf numFmtId="0" fontId="3" fillId="0" borderId="0"/>
    <xf numFmtId="0" fontId="5" fillId="0" borderId="0">
      <alignment horizontal="center" wrapText="1"/>
    </xf>
    <xf numFmtId="0" fontId="5" fillId="0" borderId="0">
      <alignment horizontal="center"/>
    </xf>
    <xf numFmtId="0" fontId="3" fillId="0" borderId="0">
      <alignment horizontal="right"/>
    </xf>
    <xf numFmtId="0" fontId="3" fillId="35" borderId="12"/>
    <xf numFmtId="0" fontId="3" fillId="0" borderId="1">
      <alignment horizontal="center" vertical="center" wrapText="1"/>
    </xf>
    <xf numFmtId="0" fontId="3" fillId="35" borderId="13"/>
    <xf numFmtId="49" fontId="3" fillId="0" borderId="1">
      <alignment horizontal="left" vertical="top" wrapText="1" indent="2"/>
    </xf>
    <xf numFmtId="49" fontId="3" fillId="0" borderId="1">
      <alignment horizontal="center" vertical="top" shrinkToFit="1"/>
    </xf>
    <xf numFmtId="180" fontId="3" fillId="0" borderId="1">
      <alignment horizontal="right" vertical="top" shrinkToFit="1"/>
    </xf>
    <xf numFmtId="10" fontId="3" fillId="0" borderId="1">
      <alignment horizontal="right" vertical="top" shrinkToFit="1"/>
    </xf>
    <xf numFmtId="0" fontId="3" fillId="35" borderId="13">
      <alignment shrinkToFit="1"/>
    </xf>
    <xf numFmtId="0" fontId="11" fillId="0" borderId="1">
      <alignment horizontal="left"/>
    </xf>
    <xf numFmtId="180" fontId="11" fillId="3" borderId="1">
      <alignment horizontal="right" vertical="top" shrinkToFit="1"/>
    </xf>
    <xf numFmtId="10" fontId="11" fillId="3" borderId="1">
      <alignment horizontal="right" vertical="top" shrinkToFit="1"/>
    </xf>
    <xf numFmtId="0" fontId="3" fillId="35" borderId="14"/>
    <xf numFmtId="0" fontId="3" fillId="0" borderId="0">
      <alignment horizontal="left" wrapText="1"/>
    </xf>
    <xf numFmtId="0" fontId="11" fillId="0" borderId="1">
      <alignment vertical="top" wrapText="1"/>
    </xf>
    <xf numFmtId="180" fontId="11" fillId="2" borderId="1">
      <alignment horizontal="right" vertical="top" shrinkToFit="1"/>
    </xf>
    <xf numFmtId="10" fontId="11" fillId="2" borderId="1">
      <alignment horizontal="right" vertical="top" shrinkToFit="1"/>
    </xf>
    <xf numFmtId="0" fontId="3" fillId="35" borderId="13">
      <alignment horizontal="center"/>
    </xf>
    <xf numFmtId="0" fontId="3" fillId="35" borderId="13">
      <alignment horizontal="left"/>
    </xf>
    <xf numFmtId="0" fontId="3" fillId="35" borderId="14">
      <alignment horizontal="center"/>
    </xf>
    <xf numFmtId="0" fontId="3" fillId="35" borderId="14">
      <alignment horizontal="left"/>
    </xf>
  </cellStyleXfs>
  <cellXfs count="53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right" wrapText="1"/>
    </xf>
    <xf numFmtId="0" fontId="3" fillId="0" borderId="0" xfId="55" applyNumberFormat="1" applyProtection="1">
      <alignment wrapText="1"/>
    </xf>
    <xf numFmtId="0" fontId="3" fillId="0" borderId="0" xfId="55" applyProtection="1">
      <alignment wrapText="1"/>
      <protection locked="0"/>
    </xf>
    <xf numFmtId="0" fontId="4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58" applyNumberFormat="1" applyProtection="1">
      <alignment horizontal="center"/>
    </xf>
    <xf numFmtId="0" fontId="5" fillId="0" borderId="0" xfId="58" applyProtection="1">
      <alignment horizontal="center"/>
      <protection locked="0"/>
    </xf>
    <xf numFmtId="0" fontId="6" fillId="0" borderId="0" xfId="59" applyNumberFormat="1" applyFont="1" applyProtection="1">
      <alignment horizontal="right"/>
    </xf>
    <xf numFmtId="0" fontId="3" fillId="0" borderId="0" xfId="59" applyProtection="1">
      <alignment horizontal="right"/>
      <protection locked="0"/>
    </xf>
    <xf numFmtId="0" fontId="3" fillId="0" borderId="1" xfId="61" applyNumberFormat="1" applyProtection="1">
      <alignment horizontal="center" vertical="center" wrapText="1"/>
    </xf>
    <xf numFmtId="0" fontId="3" fillId="0" borderId="2" xfId="61" applyNumberFormat="1" applyBorder="1" applyProtection="1">
      <alignment horizontal="center" vertical="center" wrapText="1"/>
    </xf>
    <xf numFmtId="0" fontId="6" fillId="0" borderId="1" xfId="61" applyNumberFormat="1" applyFont="1" applyProtection="1">
      <alignment horizontal="center" vertical="center" wrapText="1"/>
    </xf>
    <xf numFmtId="0" fontId="3" fillId="0" borderId="1" xfId="61" applyProtection="1">
      <alignment horizontal="center" vertical="center" wrapText="1"/>
      <protection locked="0"/>
    </xf>
    <xf numFmtId="0" fontId="3" fillId="0" borderId="2" xfId="61" applyBorder="1" applyProtection="1">
      <alignment horizontal="center" vertical="center" wrapText="1"/>
      <protection locked="0"/>
    </xf>
    <xf numFmtId="49" fontId="7" fillId="0" borderId="1" xfId="64" applyNumberFormat="1" applyFont="1" applyFill="1" applyProtection="1">
      <alignment horizontal="center" vertical="top" shrinkToFit="1"/>
    </xf>
    <xf numFmtId="0" fontId="8" fillId="0" borderId="2" xfId="73" applyNumberFormat="1" applyFont="1" applyFill="1" applyBorder="1" applyProtection="1">
      <alignment vertical="top" wrapText="1"/>
    </xf>
    <xf numFmtId="49" fontId="8" fillId="0" borderId="1" xfId="64" applyNumberFormat="1" applyFont="1" applyFill="1" applyProtection="1">
      <alignment horizontal="center" vertical="top" shrinkToFit="1"/>
    </xf>
    <xf numFmtId="180" fontId="8" fillId="0" borderId="1" xfId="74" applyNumberFormat="1" applyFont="1" applyFill="1" applyProtection="1">
      <alignment horizontal="right" vertical="top" shrinkToFit="1"/>
    </xf>
    <xf numFmtId="49" fontId="3" fillId="0" borderId="1" xfId="64" applyNumberFormat="1" applyFont="1" applyFill="1" applyProtection="1">
      <alignment horizontal="center" vertical="top" shrinkToFit="1"/>
    </xf>
    <xf numFmtId="0" fontId="3" fillId="0" borderId="2" xfId="73" applyNumberFormat="1" applyFont="1" applyFill="1" applyBorder="1" applyProtection="1">
      <alignment vertical="top" wrapText="1"/>
    </xf>
    <xf numFmtId="180" fontId="3" fillId="0" borderId="1" xfId="74" applyNumberFormat="1" applyFont="1" applyFill="1" applyProtection="1">
      <alignment horizontal="right" vertical="top" shrinkToFit="1"/>
    </xf>
    <xf numFmtId="0" fontId="3" fillId="0" borderId="2" xfId="73" applyNumberFormat="1" applyFont="1" applyFill="1" applyBorder="1" applyAlignment="1" applyProtection="1">
      <alignment vertical="top" wrapText="1"/>
    </xf>
    <xf numFmtId="49" fontId="9" fillId="0" borderId="1" xfId="64" applyNumberFormat="1" applyFont="1" applyFill="1" applyProtection="1">
      <alignment horizontal="center" vertical="top" shrinkToFit="1"/>
    </xf>
    <xf numFmtId="0" fontId="10" fillId="0" borderId="2" xfId="73" applyNumberFormat="1" applyFont="1" applyFill="1" applyBorder="1" applyProtection="1">
      <alignment vertical="top" wrapText="1"/>
    </xf>
    <xf numFmtId="49" fontId="10" fillId="0" borderId="1" xfId="64" applyNumberFormat="1" applyFont="1" applyFill="1" applyProtection="1">
      <alignment horizontal="center" vertical="top" shrinkToFit="1"/>
    </xf>
    <xf numFmtId="180" fontId="10" fillId="0" borderId="1" xfId="74" applyNumberFormat="1" applyFont="1" applyFill="1" applyProtection="1">
      <alignment horizontal="right" vertical="top" shrinkToFit="1"/>
    </xf>
    <xf numFmtId="0" fontId="7" fillId="0" borderId="2" xfId="73" applyNumberFormat="1" applyFont="1" applyFill="1" applyBorder="1" applyProtection="1">
      <alignment vertical="top" wrapText="1"/>
    </xf>
    <xf numFmtId="180" fontId="7" fillId="0" borderId="1" xfId="74" applyNumberFormat="1" applyFont="1" applyFill="1" applyProtection="1">
      <alignment horizontal="right" vertical="top" shrinkToFit="1"/>
    </xf>
    <xf numFmtId="0" fontId="9" fillId="0" borderId="2" xfId="73" applyNumberFormat="1" applyFont="1" applyFill="1" applyBorder="1" applyProtection="1">
      <alignment vertical="top" wrapText="1"/>
    </xf>
    <xf numFmtId="180" fontId="9" fillId="0" borderId="1" xfId="74" applyNumberFormat="1" applyFont="1" applyFill="1" applyProtection="1">
      <alignment horizontal="right" vertical="top" shrinkToFit="1"/>
    </xf>
    <xf numFmtId="0" fontId="6" fillId="0" borderId="2" xfId="73" applyNumberFormat="1" applyFont="1" applyFill="1" applyBorder="1" applyProtection="1">
      <alignment vertical="top" wrapText="1"/>
    </xf>
    <xf numFmtId="49" fontId="6" fillId="0" borderId="1" xfId="64" applyNumberFormat="1" applyFont="1" applyFill="1" applyProtection="1">
      <alignment horizontal="center" vertical="top" shrinkToFit="1"/>
    </xf>
    <xf numFmtId="180" fontId="6" fillId="0" borderId="1" xfId="74" applyNumberFormat="1" applyFont="1" applyFill="1" applyProtection="1">
      <alignment horizontal="right" vertical="top" shrinkToFit="1"/>
    </xf>
    <xf numFmtId="0" fontId="1" fillId="0" borderId="3" xfId="0" applyFont="1" applyFill="1" applyBorder="1" applyProtection="1">
      <protection locked="0"/>
    </xf>
    <xf numFmtId="0" fontId="11" fillId="0" borderId="2" xfId="68" applyNumberFormat="1" applyFont="1" applyFill="1" applyBorder="1" applyProtection="1">
      <alignment horizontal="left"/>
    </xf>
    <xf numFmtId="0" fontId="11" fillId="0" borderId="1" xfId="68" applyFont="1" applyFill="1" applyProtection="1">
      <alignment horizontal="left"/>
      <protection locked="0"/>
    </xf>
    <xf numFmtId="180" fontId="11" fillId="0" borderId="1" xfId="69" applyNumberFormat="1" applyFont="1" applyFill="1" applyProtection="1">
      <alignment horizontal="right" vertical="top" shrinkToFit="1"/>
    </xf>
    <xf numFmtId="0" fontId="0" fillId="0" borderId="0" xfId="0" applyFont="1" applyFill="1" applyProtection="1">
      <protection locked="0"/>
    </xf>
    <xf numFmtId="0" fontId="3" fillId="0" borderId="0" xfId="56" applyNumberFormat="1" applyFont="1" applyFill="1" applyProtection="1"/>
    <xf numFmtId="0" fontId="3" fillId="0" borderId="0" xfId="72" applyNumberFormat="1" applyProtection="1">
      <alignment horizontal="left" wrapText="1"/>
    </xf>
    <xf numFmtId="0" fontId="3" fillId="0" borderId="0" xfId="72" applyProtection="1">
      <alignment horizontal="left" wrapText="1"/>
      <protection locked="0"/>
    </xf>
    <xf numFmtId="0" fontId="3" fillId="0" borderId="0" xfId="56" applyNumberFormat="1" applyProtection="1"/>
    <xf numFmtId="180" fontId="11" fillId="2" borderId="1" xfId="74" applyNumberFormat="1" applyProtection="1">
      <alignment horizontal="right" vertical="top" shrinkToFit="1"/>
    </xf>
    <xf numFmtId="10" fontId="11" fillId="2" borderId="1" xfId="75" applyNumberFormat="1" applyProtection="1">
      <alignment horizontal="right" vertical="top" shrinkToFit="1"/>
    </xf>
    <xf numFmtId="180" fontId="12" fillId="2" borderId="1" xfId="74" applyNumberFormat="1" applyFont="1" applyProtection="1">
      <alignment horizontal="right" vertical="top" shrinkToFit="1"/>
    </xf>
    <xf numFmtId="10" fontId="12" fillId="2" borderId="1" xfId="75" applyNumberFormat="1" applyFont="1" applyProtection="1">
      <alignment horizontal="right" vertical="top" shrinkToFit="1"/>
    </xf>
    <xf numFmtId="180" fontId="11" fillId="3" borderId="1" xfId="69" applyNumberFormat="1" applyProtection="1">
      <alignment horizontal="right" vertical="top" shrinkToFit="1"/>
    </xf>
    <xf numFmtId="10" fontId="11" fillId="3" borderId="1" xfId="70" applyNumberFormat="1" applyProtection="1">
      <alignment horizontal="right" vertical="top" shrinkToFit="1"/>
    </xf>
    <xf numFmtId="180" fontId="11" fillId="3" borderId="0" xfId="69" applyNumberFormat="1" applyBorder="1" applyProtection="1">
      <alignment horizontal="right" vertical="top" shrinkToFit="1"/>
    </xf>
  </cellXfs>
  <cellStyles count="8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br" xfId="49"/>
    <cellStyle name="col" xfId="50"/>
    <cellStyle name="style0" xfId="51"/>
    <cellStyle name="td" xfId="52"/>
    <cellStyle name="tr" xfId="53"/>
    <cellStyle name="xl21" xfId="54"/>
    <cellStyle name="xl22" xfId="55"/>
    <cellStyle name="xl23" xfId="56"/>
    <cellStyle name="xl24" xfId="57"/>
    <cellStyle name="xl25" xfId="58"/>
    <cellStyle name="xl26" xfId="59"/>
    <cellStyle name="xl27" xfId="60"/>
    <cellStyle name="xl28" xfId="61"/>
    <cellStyle name="xl29" xfId="62"/>
    <cellStyle name="xl30" xfId="63"/>
    <cellStyle name="xl31" xfId="64"/>
    <cellStyle name="xl32" xfId="65"/>
    <cellStyle name="xl33" xfId="66"/>
    <cellStyle name="xl34" xfId="67"/>
    <cellStyle name="xl35" xfId="68"/>
    <cellStyle name="xl36" xfId="69"/>
    <cellStyle name="xl37" xfId="70"/>
    <cellStyle name="xl38" xfId="71"/>
    <cellStyle name="xl39" xfId="72"/>
    <cellStyle name="xl40" xfId="73"/>
    <cellStyle name="xl41" xfId="74"/>
    <cellStyle name="xl42" xfId="75"/>
    <cellStyle name="xl43" xfId="76"/>
    <cellStyle name="xl44" xfId="77"/>
    <cellStyle name="xl45" xfId="78"/>
    <cellStyle name="xl46" xfId="79"/>
  </cellStyles>
  <tableStyles count="0"/>
  <colors>
    <mruColors>
      <color rgb="00AFE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59"/>
  <sheetViews>
    <sheetView showGridLines="0" tabSelected="1" view="pageBreakPreview" zoomScale="115" zoomScaleNormal="100" workbookViewId="0">
      <pane ySplit="15" topLeftCell="A47" activePane="bottomLeft" state="frozen"/>
      <selection/>
      <selection pane="bottomLeft" activeCell="H17" sqref="H17"/>
    </sheetView>
  </sheetViews>
  <sheetFormatPr defaultColWidth="9" defaultRowHeight="15"/>
  <cols>
    <col min="1" max="1" width="9.14285714285714" style="2"/>
    <col min="2" max="2" width="53.1428571428571" style="2" customWidth="1"/>
    <col min="3" max="7" width="9.14285714285714" style="2" hidden="1" customWidth="1"/>
    <col min="8" max="8" width="16.5714285714286" style="2" customWidth="1"/>
    <col min="9" max="15" width="9.14285714285714" style="2" hidden="1" customWidth="1"/>
    <col min="16" max="16" width="11.7142857142857" style="2" hidden="1" customWidth="1"/>
    <col min="17" max="22" width="9.14285714285714" style="2" hidden="1" customWidth="1"/>
    <col min="23" max="23" width="11.7142857142857" style="2" hidden="1" customWidth="1"/>
    <col min="24" max="24" width="9.14285714285714" style="2" hidden="1" customWidth="1"/>
    <col min="25" max="25" width="16" style="2" customWidth="1"/>
    <col min="26" max="26" width="9.14285714285714" style="2" hidden="1" customWidth="1"/>
    <col min="27" max="27" width="11.7142857142857" style="2" hidden="1" customWidth="1"/>
    <col min="28" max="29" width="14.7142857142857" style="2" hidden="1" customWidth="1"/>
    <col min="30" max="31" width="11.7142857142857" style="2" hidden="1" customWidth="1"/>
    <col min="32" max="36" width="9.14285714285714" style="2" hidden="1" customWidth="1"/>
    <col min="37" max="16384" width="9.14285714285714" style="2"/>
  </cols>
  <sheetData>
    <row r="1" spans="2:31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2:31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2:31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2:31">
      <c r="B4" s="3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3"/>
      <c r="AA4" s="3"/>
      <c r="AB4" s="3"/>
      <c r="AC4" s="3"/>
      <c r="AD4" s="3"/>
      <c r="AE4" s="3"/>
    </row>
    <row r="5" spans="2:32">
      <c r="B5" s="3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45"/>
    </row>
    <row r="6" spans="2:32">
      <c r="B6" s="3" t="s">
        <v>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45"/>
    </row>
    <row r="7" spans="2:32">
      <c r="B7" s="3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45"/>
    </row>
    <row r="8" spans="2:32">
      <c r="B8" s="5"/>
      <c r="C8" s="6"/>
      <c r="D8" s="6"/>
      <c r="E8" s="6"/>
      <c r="F8" s="6"/>
      <c r="G8" s="6"/>
      <c r="H8" s="6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ht="15.75" spans="1:36">
      <c r="A9" s="7" t="s">
        <v>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ht="15.75" spans="1:36">
      <c r="A10" s="8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ht="15.75" spans="1:32">
      <c r="A11" s="8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9"/>
    </row>
    <row r="12" ht="15.75" spans="2:32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9"/>
      <c r="AF12" s="9"/>
    </row>
    <row r="13" spans="2:32">
      <c r="B13" s="11" t="s">
        <v>10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>
      <c r="A14" s="13" t="s">
        <v>11</v>
      </c>
      <c r="B14" s="14" t="s">
        <v>12</v>
      </c>
      <c r="C14" s="13" t="s">
        <v>13</v>
      </c>
      <c r="D14" s="13" t="s">
        <v>13</v>
      </c>
      <c r="E14" s="13" t="s">
        <v>13</v>
      </c>
      <c r="F14" s="13" t="s">
        <v>13</v>
      </c>
      <c r="G14" s="13" t="s">
        <v>13</v>
      </c>
      <c r="H14" s="15" t="s">
        <v>14</v>
      </c>
      <c r="I14" s="13" t="s">
        <v>13</v>
      </c>
      <c r="J14" s="13" t="s">
        <v>13</v>
      </c>
      <c r="K14" s="13" t="s">
        <v>13</v>
      </c>
      <c r="L14" s="13" t="s">
        <v>13</v>
      </c>
      <c r="M14" s="13" t="s">
        <v>13</v>
      </c>
      <c r="N14" s="13" t="s">
        <v>13</v>
      </c>
      <c r="O14" s="13" t="s">
        <v>13</v>
      </c>
      <c r="P14" s="13" t="s">
        <v>15</v>
      </c>
      <c r="Q14" s="13" t="s">
        <v>13</v>
      </c>
      <c r="R14" s="13" t="s">
        <v>13</v>
      </c>
      <c r="S14" s="13" t="s">
        <v>13</v>
      </c>
      <c r="T14" s="13" t="s">
        <v>13</v>
      </c>
      <c r="U14" s="13" t="s">
        <v>13</v>
      </c>
      <c r="V14" s="13" t="s">
        <v>13</v>
      </c>
      <c r="W14" s="13" t="s">
        <v>16</v>
      </c>
      <c r="X14" s="13" t="s">
        <v>13</v>
      </c>
      <c r="Y14" s="15" t="s">
        <v>17</v>
      </c>
      <c r="Z14" s="13" t="s">
        <v>13</v>
      </c>
      <c r="AA14" s="13" t="s">
        <v>18</v>
      </c>
      <c r="AB14" s="13" t="s">
        <v>19</v>
      </c>
      <c r="AC14" s="13" t="s">
        <v>20</v>
      </c>
      <c r="AD14" s="13" t="s">
        <v>21</v>
      </c>
      <c r="AE14" s="13" t="s">
        <v>22</v>
      </c>
      <c r="AF14" s="13" t="s">
        <v>13</v>
      </c>
    </row>
    <row r="15" ht="27" customHeight="1" spans="1:32">
      <c r="A15" s="16"/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3"/>
      <c r="S15" s="16"/>
      <c r="T15" s="16"/>
      <c r="U15" s="16"/>
      <c r="V15" s="16"/>
      <c r="W15" s="16"/>
      <c r="X15" s="13"/>
      <c r="Y15" s="16"/>
      <c r="Z15" s="13"/>
      <c r="AA15" s="16"/>
      <c r="AB15" s="16"/>
      <c r="AC15" s="16"/>
      <c r="AD15" s="16"/>
      <c r="AE15" s="16"/>
      <c r="AF15" s="16"/>
    </row>
    <row r="16" spans="1:32">
      <c r="A16" s="18" t="s">
        <v>23</v>
      </c>
      <c r="B16" s="19" t="s">
        <v>24</v>
      </c>
      <c r="C16" s="20"/>
      <c r="D16" s="20"/>
      <c r="E16" s="20"/>
      <c r="F16" s="20"/>
      <c r="G16" s="21">
        <v>0</v>
      </c>
      <c r="H16" s="21">
        <f t="shared" ref="H16:Y16" si="0">SUM(H17:H23)</f>
        <v>83171.65</v>
      </c>
      <c r="I16" s="21">
        <f t="shared" si="0"/>
        <v>0</v>
      </c>
      <c r="J16" s="21">
        <f t="shared" si="0"/>
        <v>0</v>
      </c>
      <c r="K16" s="21">
        <f t="shared" si="0"/>
        <v>0</v>
      </c>
      <c r="L16" s="21">
        <f t="shared" si="0"/>
        <v>0</v>
      </c>
      <c r="M16" s="21">
        <f t="shared" si="0"/>
        <v>0</v>
      </c>
      <c r="N16" s="21">
        <f t="shared" si="0"/>
        <v>0</v>
      </c>
      <c r="O16" s="21">
        <f t="shared" si="0"/>
        <v>0</v>
      </c>
      <c r="P16" s="21">
        <f t="shared" si="0"/>
        <v>0</v>
      </c>
      <c r="Q16" s="21">
        <f t="shared" si="0"/>
        <v>0</v>
      </c>
      <c r="R16" s="21">
        <f t="shared" si="0"/>
        <v>0</v>
      </c>
      <c r="S16" s="21">
        <f t="shared" si="0"/>
        <v>0</v>
      </c>
      <c r="T16" s="21">
        <f t="shared" si="0"/>
        <v>0</v>
      </c>
      <c r="U16" s="21">
        <f t="shared" si="0"/>
        <v>0</v>
      </c>
      <c r="V16" s="21">
        <f t="shared" si="0"/>
        <v>0</v>
      </c>
      <c r="W16" s="21">
        <f t="shared" si="0"/>
        <v>0</v>
      </c>
      <c r="X16" s="21">
        <f t="shared" si="0"/>
        <v>0</v>
      </c>
      <c r="Y16" s="21">
        <f t="shared" si="0"/>
        <v>51521.41</v>
      </c>
      <c r="Z16" s="46">
        <v>13326979.48</v>
      </c>
      <c r="AA16" s="46">
        <v>675308.76</v>
      </c>
      <c r="AB16" s="46">
        <v>18976411.76</v>
      </c>
      <c r="AC16" s="47">
        <v>0.42458581569316</v>
      </c>
      <c r="AD16" s="46">
        <v>18975699.43</v>
      </c>
      <c r="AE16" s="47">
        <v>0.424594986817157</v>
      </c>
      <c r="AF16" s="46">
        <v>0</v>
      </c>
    </row>
    <row r="17" ht="25.5" outlineLevel="1" spans="1:32">
      <c r="A17" s="22" t="s">
        <v>25</v>
      </c>
      <c r="B17" s="23" t="s">
        <v>26</v>
      </c>
      <c r="C17" s="22"/>
      <c r="D17" s="22"/>
      <c r="E17" s="22"/>
      <c r="F17" s="22"/>
      <c r="G17" s="24">
        <v>0</v>
      </c>
      <c r="H17" s="24">
        <v>3227.4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36">
        <v>2538.35</v>
      </c>
      <c r="Z17" s="46">
        <v>16666.66</v>
      </c>
      <c r="AA17" s="46">
        <v>0</v>
      </c>
      <c r="AB17" s="46">
        <v>33.34</v>
      </c>
      <c r="AC17" s="47">
        <v>0.998003592814371</v>
      </c>
      <c r="AD17" s="46">
        <v>33.34</v>
      </c>
      <c r="AE17" s="47">
        <v>0.998003592814371</v>
      </c>
      <c r="AF17" s="46">
        <v>0</v>
      </c>
    </row>
    <row r="18" ht="38.25" outlineLevel="1" spans="1:32">
      <c r="A18" s="22" t="s">
        <v>27</v>
      </c>
      <c r="B18" s="25" t="s">
        <v>28</v>
      </c>
      <c r="C18" s="22"/>
      <c r="D18" s="22"/>
      <c r="E18" s="22"/>
      <c r="F18" s="22"/>
      <c r="G18" s="24"/>
      <c r="H18" s="24">
        <v>100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36">
        <v>51</v>
      </c>
      <c r="Z18" s="46"/>
      <c r="AA18" s="46"/>
      <c r="AB18" s="46"/>
      <c r="AC18" s="47"/>
      <c r="AD18" s="46"/>
      <c r="AE18" s="47"/>
      <c r="AF18" s="46"/>
    </row>
    <row r="19" ht="38.25" outlineLevel="1" spans="1:32">
      <c r="A19" s="22" t="s">
        <v>29</v>
      </c>
      <c r="B19" s="23" t="s">
        <v>30</v>
      </c>
      <c r="C19" s="22"/>
      <c r="D19" s="22"/>
      <c r="E19" s="22"/>
      <c r="F19" s="22"/>
      <c r="G19" s="24">
        <v>0</v>
      </c>
      <c r="H19" s="24">
        <v>28803.8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36">
        <v>19600.3</v>
      </c>
      <c r="Z19" s="46">
        <v>6780663.24</v>
      </c>
      <c r="AA19" s="46">
        <v>541853.69</v>
      </c>
      <c r="AB19" s="46">
        <v>9989883.07</v>
      </c>
      <c r="AC19" s="47">
        <v>0.422963709826483</v>
      </c>
      <c r="AD19" s="46">
        <v>9989883.07</v>
      </c>
      <c r="AE19" s="47">
        <v>0.422963709826483</v>
      </c>
      <c r="AF19" s="46">
        <v>0</v>
      </c>
    </row>
    <row r="20" outlineLevel="1" spans="1:32">
      <c r="A20" s="22" t="s">
        <v>31</v>
      </c>
      <c r="B20" s="23" t="s">
        <v>32</v>
      </c>
      <c r="C20" s="22"/>
      <c r="D20" s="22"/>
      <c r="E20" s="22"/>
      <c r="F20" s="22"/>
      <c r="G20" s="24"/>
      <c r="H20" s="24">
        <v>4.9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36">
        <v>0</v>
      </c>
      <c r="Z20" s="46"/>
      <c r="AA20" s="46"/>
      <c r="AB20" s="46"/>
      <c r="AC20" s="47"/>
      <c r="AD20" s="46"/>
      <c r="AE20" s="47"/>
      <c r="AF20" s="46"/>
    </row>
    <row r="21" ht="42" customHeight="1" outlineLevel="1" spans="1:32">
      <c r="A21" s="22" t="s">
        <v>33</v>
      </c>
      <c r="B21" s="23" t="s">
        <v>34</v>
      </c>
      <c r="C21" s="22"/>
      <c r="D21" s="22"/>
      <c r="E21" s="22"/>
      <c r="F21" s="22"/>
      <c r="G21" s="24">
        <v>0</v>
      </c>
      <c r="H21" s="24">
        <v>15267.3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36">
        <v>9899.31</v>
      </c>
      <c r="Z21" s="46">
        <v>3310619.11</v>
      </c>
      <c r="AA21" s="46">
        <v>83213.03</v>
      </c>
      <c r="AB21" s="46">
        <v>4176167.86</v>
      </c>
      <c r="AC21" s="47">
        <v>0.448326570673712</v>
      </c>
      <c r="AD21" s="46">
        <v>4176167.86</v>
      </c>
      <c r="AE21" s="47">
        <v>0.448326570673712</v>
      </c>
      <c r="AF21" s="46">
        <v>0</v>
      </c>
    </row>
    <row r="22" ht="16.5" customHeight="1" outlineLevel="1" spans="1:32">
      <c r="A22" s="22" t="s">
        <v>35</v>
      </c>
      <c r="B22" s="23" t="s">
        <v>36</v>
      </c>
      <c r="C22" s="22"/>
      <c r="D22" s="22"/>
      <c r="E22" s="22"/>
      <c r="F22" s="22"/>
      <c r="G22" s="24">
        <v>0</v>
      </c>
      <c r="H22" s="24">
        <v>4911.45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>
        <v>0</v>
      </c>
      <c r="Z22" s="46">
        <v>0</v>
      </c>
      <c r="AA22" s="46">
        <v>0</v>
      </c>
      <c r="AB22" s="46">
        <v>553600</v>
      </c>
      <c r="AC22" s="47">
        <v>0</v>
      </c>
      <c r="AD22" s="46">
        <v>553600</v>
      </c>
      <c r="AE22" s="47">
        <v>0</v>
      </c>
      <c r="AF22" s="46">
        <v>0</v>
      </c>
    </row>
    <row r="23" outlineLevel="1" spans="1:32">
      <c r="A23" s="22" t="s">
        <v>37</v>
      </c>
      <c r="B23" s="23" t="s">
        <v>38</v>
      </c>
      <c r="C23" s="22"/>
      <c r="D23" s="22"/>
      <c r="E23" s="22"/>
      <c r="F23" s="22"/>
      <c r="G23" s="24">
        <v>0</v>
      </c>
      <c r="H23" s="24">
        <v>30856.8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36">
        <v>19432.45</v>
      </c>
      <c r="Z23" s="46">
        <v>3219030.47</v>
      </c>
      <c r="AA23" s="46">
        <v>50242.04</v>
      </c>
      <c r="AB23" s="46">
        <v>4256727.49</v>
      </c>
      <c r="AC23" s="47">
        <v>0.434397091416423</v>
      </c>
      <c r="AD23" s="46">
        <v>4256015.16</v>
      </c>
      <c r="AE23" s="47">
        <v>0.434438210652484</v>
      </c>
      <c r="AF23" s="46">
        <v>0</v>
      </c>
    </row>
    <row r="24" outlineLevel="1" spans="1:36">
      <c r="A24" s="20" t="s">
        <v>39</v>
      </c>
      <c r="B24" s="19" t="s">
        <v>40</v>
      </c>
      <c r="C24" s="20"/>
      <c r="D24" s="20"/>
      <c r="E24" s="20"/>
      <c r="F24" s="20"/>
      <c r="G24" s="21"/>
      <c r="H24" s="21">
        <f>H25</f>
        <v>437.6</v>
      </c>
      <c r="I24" s="21">
        <f t="shared" ref="I24:AJ24" si="1">I25</f>
        <v>0</v>
      </c>
      <c r="J24" s="21">
        <f t="shared" si="1"/>
        <v>0</v>
      </c>
      <c r="K24" s="21">
        <f t="shared" si="1"/>
        <v>0</v>
      </c>
      <c r="L24" s="21">
        <f t="shared" si="1"/>
        <v>0</v>
      </c>
      <c r="M24" s="21">
        <f t="shared" si="1"/>
        <v>0</v>
      </c>
      <c r="N24" s="21">
        <f t="shared" si="1"/>
        <v>0</v>
      </c>
      <c r="O24" s="21">
        <f t="shared" si="1"/>
        <v>0</v>
      </c>
      <c r="P24" s="21">
        <f t="shared" si="1"/>
        <v>0</v>
      </c>
      <c r="Q24" s="21">
        <f t="shared" si="1"/>
        <v>0</v>
      </c>
      <c r="R24" s="21">
        <f t="shared" si="1"/>
        <v>0</v>
      </c>
      <c r="S24" s="21">
        <f t="shared" si="1"/>
        <v>0</v>
      </c>
      <c r="T24" s="21">
        <f t="shared" si="1"/>
        <v>0</v>
      </c>
      <c r="U24" s="21">
        <f t="shared" si="1"/>
        <v>0</v>
      </c>
      <c r="V24" s="21">
        <f t="shared" si="1"/>
        <v>0</v>
      </c>
      <c r="W24" s="21">
        <f t="shared" si="1"/>
        <v>0</v>
      </c>
      <c r="X24" s="21">
        <f t="shared" si="1"/>
        <v>0</v>
      </c>
      <c r="Y24" s="21">
        <f t="shared" si="1"/>
        <v>300.88</v>
      </c>
      <c r="Z24" s="21">
        <f t="shared" si="1"/>
        <v>0</v>
      </c>
      <c r="AA24" s="21">
        <f t="shared" si="1"/>
        <v>0</v>
      </c>
      <c r="AB24" s="21">
        <f t="shared" si="1"/>
        <v>0</v>
      </c>
      <c r="AC24" s="21">
        <f t="shared" si="1"/>
        <v>0</v>
      </c>
      <c r="AD24" s="21">
        <f t="shared" si="1"/>
        <v>0</v>
      </c>
      <c r="AE24" s="21">
        <f t="shared" si="1"/>
        <v>0</v>
      </c>
      <c r="AF24" s="21">
        <f t="shared" si="1"/>
        <v>0</v>
      </c>
      <c r="AG24" s="21">
        <f t="shared" si="1"/>
        <v>0</v>
      </c>
      <c r="AH24" s="21">
        <f t="shared" si="1"/>
        <v>0</v>
      </c>
      <c r="AI24" s="21">
        <f t="shared" si="1"/>
        <v>0</v>
      </c>
      <c r="AJ24" s="21">
        <f t="shared" si="1"/>
        <v>0</v>
      </c>
    </row>
    <row r="25" outlineLevel="1" spans="1:32">
      <c r="A25" s="22" t="s">
        <v>41</v>
      </c>
      <c r="B25" s="23" t="s">
        <v>42</v>
      </c>
      <c r="C25" s="22"/>
      <c r="D25" s="22"/>
      <c r="E25" s="22"/>
      <c r="F25" s="22"/>
      <c r="G25" s="24"/>
      <c r="H25" s="24">
        <v>437.6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36">
        <v>300.88</v>
      </c>
      <c r="Z25" s="46"/>
      <c r="AA25" s="46"/>
      <c r="AB25" s="46"/>
      <c r="AC25" s="47"/>
      <c r="AD25" s="46"/>
      <c r="AE25" s="47"/>
      <c r="AF25" s="46"/>
    </row>
    <row r="26" ht="25.5" spans="1:32">
      <c r="A26" s="18" t="s">
        <v>43</v>
      </c>
      <c r="B26" s="19" t="s">
        <v>44</v>
      </c>
      <c r="C26" s="20"/>
      <c r="D26" s="20"/>
      <c r="E26" s="20"/>
      <c r="F26" s="20"/>
      <c r="G26" s="21">
        <v>0</v>
      </c>
      <c r="H26" s="21">
        <f>SUM(H27:H29)</f>
        <v>15176.3</v>
      </c>
      <c r="I26" s="21">
        <f t="shared" ref="I26:X26" si="2">SUM(I27:I28)</f>
        <v>0</v>
      </c>
      <c r="J26" s="21">
        <f t="shared" si="2"/>
        <v>0</v>
      </c>
      <c r="K26" s="21">
        <f t="shared" si="2"/>
        <v>0</v>
      </c>
      <c r="L26" s="21">
        <f t="shared" si="2"/>
        <v>0</v>
      </c>
      <c r="M26" s="21">
        <f t="shared" si="2"/>
        <v>0</v>
      </c>
      <c r="N26" s="21">
        <f t="shared" si="2"/>
        <v>0</v>
      </c>
      <c r="O26" s="21">
        <f t="shared" si="2"/>
        <v>0</v>
      </c>
      <c r="P26" s="21">
        <f t="shared" si="2"/>
        <v>0</v>
      </c>
      <c r="Q26" s="21">
        <f t="shared" si="2"/>
        <v>0</v>
      </c>
      <c r="R26" s="21">
        <f t="shared" si="2"/>
        <v>0</v>
      </c>
      <c r="S26" s="21">
        <f t="shared" si="2"/>
        <v>0</v>
      </c>
      <c r="T26" s="21">
        <f t="shared" si="2"/>
        <v>0</v>
      </c>
      <c r="U26" s="21">
        <f t="shared" si="2"/>
        <v>0</v>
      </c>
      <c r="V26" s="21">
        <f t="shared" si="2"/>
        <v>0</v>
      </c>
      <c r="W26" s="21">
        <f t="shared" si="2"/>
        <v>0</v>
      </c>
      <c r="X26" s="21">
        <f t="shared" si="2"/>
        <v>0</v>
      </c>
      <c r="Y26" s="21">
        <f>SUM(Y27:Y29)</f>
        <v>10577.74</v>
      </c>
      <c r="Z26" s="46">
        <v>671120.81</v>
      </c>
      <c r="AA26" s="46">
        <v>9804.12</v>
      </c>
      <c r="AB26" s="46">
        <v>879675.07</v>
      </c>
      <c r="AC26" s="47">
        <v>0.43632252338844</v>
      </c>
      <c r="AD26" s="46">
        <v>879675.07</v>
      </c>
      <c r="AE26" s="47">
        <v>0.43632252338844</v>
      </c>
      <c r="AF26" s="46">
        <v>0</v>
      </c>
    </row>
    <row r="27" outlineLevel="1" spans="1:32">
      <c r="A27" s="22" t="s">
        <v>45</v>
      </c>
      <c r="B27" s="23" t="s">
        <v>46</v>
      </c>
      <c r="C27" s="22"/>
      <c r="D27" s="22"/>
      <c r="E27" s="22"/>
      <c r="F27" s="22"/>
      <c r="G27" s="24">
        <v>0</v>
      </c>
      <c r="H27" s="24">
        <v>653.5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>
        <v>460.15</v>
      </c>
      <c r="Z27" s="46">
        <v>221872.58</v>
      </c>
      <c r="AA27" s="46">
        <v>8427.42</v>
      </c>
      <c r="AB27" s="46">
        <v>230300</v>
      </c>
      <c r="AC27" s="47">
        <v>0.5</v>
      </c>
      <c r="AD27" s="46">
        <v>230300</v>
      </c>
      <c r="AE27" s="47">
        <v>0.5</v>
      </c>
      <c r="AF27" s="46">
        <v>0</v>
      </c>
    </row>
    <row r="28" ht="25.5" outlineLevel="1" spans="1:32">
      <c r="A28" s="22" t="s">
        <v>47</v>
      </c>
      <c r="B28" s="23" t="s">
        <v>48</v>
      </c>
      <c r="C28" s="22"/>
      <c r="D28" s="22"/>
      <c r="E28" s="22"/>
      <c r="F28" s="22"/>
      <c r="G28" s="24">
        <v>0</v>
      </c>
      <c r="H28" s="24">
        <v>14232.8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>
        <v>9857.59</v>
      </c>
      <c r="Z28" s="46">
        <v>449248.23</v>
      </c>
      <c r="AA28" s="46">
        <v>1376.7</v>
      </c>
      <c r="AB28" s="46">
        <v>649375.07</v>
      </c>
      <c r="AC28" s="47">
        <v>0.409659027272727</v>
      </c>
      <c r="AD28" s="46">
        <v>649375.07</v>
      </c>
      <c r="AE28" s="47">
        <v>0.409659027272727</v>
      </c>
      <c r="AF28" s="46">
        <v>0</v>
      </c>
    </row>
    <row r="29" ht="25.5" outlineLevel="1" spans="1:32">
      <c r="A29" s="22" t="s">
        <v>49</v>
      </c>
      <c r="B29" s="23" t="s">
        <v>50</v>
      </c>
      <c r="C29" s="22"/>
      <c r="D29" s="22"/>
      <c r="E29" s="22"/>
      <c r="F29" s="22"/>
      <c r="G29" s="24"/>
      <c r="H29" s="24">
        <v>290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>
        <v>260</v>
      </c>
      <c r="Z29" s="46"/>
      <c r="AA29" s="46"/>
      <c r="AB29" s="46"/>
      <c r="AC29" s="47"/>
      <c r="AD29" s="46"/>
      <c r="AE29" s="47"/>
      <c r="AF29" s="46"/>
    </row>
    <row r="30" spans="1:32">
      <c r="A30" s="18" t="s">
        <v>51</v>
      </c>
      <c r="B30" s="19" t="s">
        <v>52</v>
      </c>
      <c r="C30" s="20"/>
      <c r="D30" s="20"/>
      <c r="E30" s="20"/>
      <c r="F30" s="20"/>
      <c r="G30" s="21">
        <v>0</v>
      </c>
      <c r="H30" s="21">
        <f>SUM(H31:H33)</f>
        <v>142323.58</v>
      </c>
      <c r="I30" s="21">
        <f t="shared" ref="I30:X30" si="3">SUM(I32:I33)</f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  <c r="S30" s="21">
        <f t="shared" si="3"/>
        <v>0</v>
      </c>
      <c r="T30" s="21">
        <f t="shared" si="3"/>
        <v>0</v>
      </c>
      <c r="U30" s="21">
        <f t="shared" si="3"/>
        <v>0</v>
      </c>
      <c r="V30" s="21">
        <f t="shared" si="3"/>
        <v>0</v>
      </c>
      <c r="W30" s="21">
        <f t="shared" si="3"/>
        <v>0</v>
      </c>
      <c r="X30" s="21">
        <f t="shared" si="3"/>
        <v>0</v>
      </c>
      <c r="Y30" s="21">
        <f>SUM(Y31:Y33)</f>
        <v>52648.88</v>
      </c>
      <c r="Z30" s="46">
        <v>8359081.86</v>
      </c>
      <c r="AA30" s="46">
        <v>857383.01</v>
      </c>
      <c r="AB30" s="46">
        <v>11670135.13</v>
      </c>
      <c r="AC30" s="47">
        <v>0.441262094835923</v>
      </c>
      <c r="AD30" s="46">
        <v>11670135.13</v>
      </c>
      <c r="AE30" s="47">
        <v>0.441262094835923</v>
      </c>
      <c r="AF30" s="46">
        <v>0</v>
      </c>
    </row>
    <row r="31" spans="1:32">
      <c r="A31" s="26" t="s">
        <v>53</v>
      </c>
      <c r="B31" s="27" t="s">
        <v>54</v>
      </c>
      <c r="C31" s="28"/>
      <c r="D31" s="28"/>
      <c r="E31" s="28"/>
      <c r="F31" s="28"/>
      <c r="G31" s="29"/>
      <c r="H31" s="29">
        <v>79.1</v>
      </c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>
        <v>0</v>
      </c>
      <c r="Z31" s="46"/>
      <c r="AA31" s="46"/>
      <c r="AB31" s="46"/>
      <c r="AC31" s="47"/>
      <c r="AD31" s="46"/>
      <c r="AE31" s="47"/>
      <c r="AF31" s="46"/>
    </row>
    <row r="32" outlineLevel="1" spans="1:32">
      <c r="A32" s="22" t="s">
        <v>55</v>
      </c>
      <c r="B32" s="23" t="s">
        <v>56</v>
      </c>
      <c r="C32" s="22"/>
      <c r="D32" s="22"/>
      <c r="E32" s="22"/>
      <c r="F32" s="22"/>
      <c r="G32" s="24">
        <v>0</v>
      </c>
      <c r="H32" s="24">
        <v>9314.6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36">
        <v>6697.2</v>
      </c>
      <c r="Z32" s="46">
        <v>640042.33</v>
      </c>
      <c r="AA32" s="46">
        <v>0.01</v>
      </c>
      <c r="AB32" s="46">
        <v>1639757.66</v>
      </c>
      <c r="AC32" s="47">
        <v>0.280744951311519</v>
      </c>
      <c r="AD32" s="46">
        <v>1639757.66</v>
      </c>
      <c r="AE32" s="47">
        <v>0.280744951311519</v>
      </c>
      <c r="AF32" s="46">
        <v>0</v>
      </c>
    </row>
    <row r="33" ht="14.25" customHeight="1" outlineLevel="1" spans="1:32">
      <c r="A33" s="22" t="s">
        <v>57</v>
      </c>
      <c r="B33" s="23" t="s">
        <v>58</v>
      </c>
      <c r="C33" s="22"/>
      <c r="D33" s="22"/>
      <c r="E33" s="22"/>
      <c r="F33" s="22"/>
      <c r="G33" s="24">
        <v>0</v>
      </c>
      <c r="H33" s="24">
        <v>132929.88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36">
        <v>45951.68</v>
      </c>
      <c r="Z33" s="46">
        <v>7719039.53</v>
      </c>
      <c r="AA33" s="46">
        <v>783983</v>
      </c>
      <c r="AB33" s="46">
        <v>9825377.47</v>
      </c>
      <c r="AC33" s="47">
        <v>0.463926067196264</v>
      </c>
      <c r="AD33" s="46">
        <v>9825377.47</v>
      </c>
      <c r="AE33" s="47">
        <v>0.463926067196264</v>
      </c>
      <c r="AF33" s="46">
        <v>0</v>
      </c>
    </row>
    <row r="34" s="1" customFormat="1" outlineLevel="1" spans="1:32">
      <c r="A34" s="18" t="s">
        <v>59</v>
      </c>
      <c r="B34" s="30" t="s">
        <v>60</v>
      </c>
      <c r="C34" s="18"/>
      <c r="D34" s="18"/>
      <c r="E34" s="18"/>
      <c r="F34" s="18"/>
      <c r="G34" s="31"/>
      <c r="H34" s="31">
        <f>SUM(H35:H37)</f>
        <v>354285.33</v>
      </c>
      <c r="I34" s="31">
        <f t="shared" ref="I34:Y34" si="4">SUM(I35:I37)</f>
        <v>0</v>
      </c>
      <c r="J34" s="31">
        <f t="shared" si="4"/>
        <v>0</v>
      </c>
      <c r="K34" s="31">
        <f t="shared" si="4"/>
        <v>0</v>
      </c>
      <c r="L34" s="31">
        <f t="shared" si="4"/>
        <v>0</v>
      </c>
      <c r="M34" s="31">
        <f t="shared" si="4"/>
        <v>0</v>
      </c>
      <c r="N34" s="31">
        <f t="shared" si="4"/>
        <v>0</v>
      </c>
      <c r="O34" s="31">
        <f t="shared" si="4"/>
        <v>0</v>
      </c>
      <c r="P34" s="31">
        <f t="shared" si="4"/>
        <v>0</v>
      </c>
      <c r="Q34" s="31">
        <f t="shared" si="4"/>
        <v>0</v>
      </c>
      <c r="R34" s="31">
        <f t="shared" si="4"/>
        <v>0</v>
      </c>
      <c r="S34" s="31">
        <f t="shared" si="4"/>
        <v>0</v>
      </c>
      <c r="T34" s="31">
        <f t="shared" si="4"/>
        <v>0</v>
      </c>
      <c r="U34" s="31">
        <f t="shared" si="4"/>
        <v>0</v>
      </c>
      <c r="V34" s="31">
        <f t="shared" si="4"/>
        <v>0</v>
      </c>
      <c r="W34" s="31">
        <f t="shared" si="4"/>
        <v>0</v>
      </c>
      <c r="X34" s="31">
        <f t="shared" si="4"/>
        <v>0</v>
      </c>
      <c r="Y34" s="31">
        <f t="shared" si="4"/>
        <v>162630.93</v>
      </c>
      <c r="Z34" s="48"/>
      <c r="AA34" s="48"/>
      <c r="AB34" s="48"/>
      <c r="AC34" s="49"/>
      <c r="AD34" s="48"/>
      <c r="AE34" s="49"/>
      <c r="AF34" s="48"/>
    </row>
    <row r="35" s="1" customFormat="1" outlineLevel="1" spans="1:32">
      <c r="A35" s="26" t="s">
        <v>61</v>
      </c>
      <c r="B35" s="32" t="s">
        <v>62</v>
      </c>
      <c r="C35" s="26"/>
      <c r="D35" s="26"/>
      <c r="E35" s="26"/>
      <c r="F35" s="26"/>
      <c r="G35" s="33"/>
      <c r="H35" s="33">
        <v>6584.04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>
        <v>5593.43</v>
      </c>
      <c r="Z35" s="48"/>
      <c r="AA35" s="48"/>
      <c r="AB35" s="48"/>
      <c r="AC35" s="49"/>
      <c r="AD35" s="48"/>
      <c r="AE35" s="49"/>
      <c r="AF35" s="48"/>
    </row>
    <row r="36" s="1" customFormat="1" outlineLevel="1" spans="1:32">
      <c r="A36" s="26" t="s">
        <v>63</v>
      </c>
      <c r="B36" s="34" t="s">
        <v>64</v>
      </c>
      <c r="C36" s="35"/>
      <c r="D36" s="35"/>
      <c r="E36" s="35"/>
      <c r="F36" s="35"/>
      <c r="G36" s="36"/>
      <c r="H36" s="36">
        <v>316416.81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>
        <v>136522.77</v>
      </c>
      <c r="Z36" s="48"/>
      <c r="AA36" s="48"/>
      <c r="AB36" s="48"/>
      <c r="AC36" s="49"/>
      <c r="AD36" s="48"/>
      <c r="AE36" s="49"/>
      <c r="AF36" s="48"/>
    </row>
    <row r="37" s="1" customFormat="1" outlineLevel="1" spans="1:32">
      <c r="A37" s="26" t="s">
        <v>65</v>
      </c>
      <c r="B37" s="34" t="s">
        <v>66</v>
      </c>
      <c r="C37" s="35"/>
      <c r="D37" s="35"/>
      <c r="E37" s="35"/>
      <c r="F37" s="35"/>
      <c r="G37" s="36"/>
      <c r="H37" s="36">
        <v>31284.48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>
        <v>20514.73</v>
      </c>
      <c r="Z37" s="48"/>
      <c r="AA37" s="48"/>
      <c r="AB37" s="48"/>
      <c r="AC37" s="49"/>
      <c r="AD37" s="48"/>
      <c r="AE37" s="49"/>
      <c r="AF37" s="48"/>
    </row>
    <row r="38" spans="1:32">
      <c r="A38" s="18" t="s">
        <v>67</v>
      </c>
      <c r="B38" s="19" t="s">
        <v>68</v>
      </c>
      <c r="C38" s="20"/>
      <c r="D38" s="20"/>
      <c r="E38" s="20"/>
      <c r="F38" s="20"/>
      <c r="G38" s="21">
        <v>0</v>
      </c>
      <c r="H38" s="21">
        <f>SUM(H39:H44)</f>
        <v>544291.91</v>
      </c>
      <c r="I38" s="21">
        <f t="shared" ref="I38:Y38" si="5">SUM(I39:I44)</f>
        <v>0</v>
      </c>
      <c r="J38" s="21">
        <f t="shared" si="5"/>
        <v>0</v>
      </c>
      <c r="K38" s="21">
        <f t="shared" si="5"/>
        <v>0</v>
      </c>
      <c r="L38" s="21">
        <f t="shared" si="5"/>
        <v>0</v>
      </c>
      <c r="M38" s="21">
        <f t="shared" si="5"/>
        <v>0</v>
      </c>
      <c r="N38" s="21">
        <f t="shared" si="5"/>
        <v>0</v>
      </c>
      <c r="O38" s="21">
        <f t="shared" si="5"/>
        <v>0</v>
      </c>
      <c r="P38" s="21">
        <f t="shared" si="5"/>
        <v>0</v>
      </c>
      <c r="Q38" s="21">
        <f t="shared" si="5"/>
        <v>0</v>
      </c>
      <c r="R38" s="21">
        <f t="shared" si="5"/>
        <v>0</v>
      </c>
      <c r="S38" s="21">
        <f t="shared" si="5"/>
        <v>0</v>
      </c>
      <c r="T38" s="21">
        <f t="shared" si="5"/>
        <v>0</v>
      </c>
      <c r="U38" s="21">
        <f t="shared" si="5"/>
        <v>0</v>
      </c>
      <c r="V38" s="21">
        <f t="shared" si="5"/>
        <v>0</v>
      </c>
      <c r="W38" s="21">
        <f t="shared" si="5"/>
        <v>0</v>
      </c>
      <c r="X38" s="21">
        <f t="shared" si="5"/>
        <v>0</v>
      </c>
      <c r="Y38" s="21">
        <f t="shared" si="5"/>
        <v>423016.96</v>
      </c>
      <c r="Z38" s="46">
        <v>94037178.09</v>
      </c>
      <c r="AA38" s="46">
        <v>13552.27</v>
      </c>
      <c r="AB38" s="46">
        <v>77888369.64</v>
      </c>
      <c r="AC38" s="47">
        <v>0.547000248111104</v>
      </c>
      <c r="AD38" s="46">
        <v>77888369.64</v>
      </c>
      <c r="AE38" s="47">
        <v>0.547000248111104</v>
      </c>
      <c r="AF38" s="46">
        <v>0</v>
      </c>
    </row>
    <row r="39" outlineLevel="1" spans="1:32">
      <c r="A39" s="22" t="s">
        <v>69</v>
      </c>
      <c r="B39" s="23" t="s">
        <v>70</v>
      </c>
      <c r="C39" s="22"/>
      <c r="D39" s="22"/>
      <c r="E39" s="22"/>
      <c r="F39" s="22"/>
      <c r="G39" s="24">
        <v>0</v>
      </c>
      <c r="H39" s="24">
        <v>115793.85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36">
        <v>83758.99</v>
      </c>
      <c r="Z39" s="46">
        <v>25775011.95</v>
      </c>
      <c r="AA39" s="46">
        <v>0</v>
      </c>
      <c r="AB39" s="46">
        <v>22562988.05</v>
      </c>
      <c r="AC39" s="47">
        <v>0.533224625553395</v>
      </c>
      <c r="AD39" s="46">
        <v>22562988.05</v>
      </c>
      <c r="AE39" s="47">
        <v>0.533224625553395</v>
      </c>
      <c r="AF39" s="46">
        <v>0</v>
      </c>
    </row>
    <row r="40" outlineLevel="1" spans="1:32">
      <c r="A40" s="22" t="s">
        <v>71</v>
      </c>
      <c r="B40" s="23" t="s">
        <v>72</v>
      </c>
      <c r="C40" s="22"/>
      <c r="D40" s="22"/>
      <c r="E40" s="22"/>
      <c r="F40" s="22"/>
      <c r="G40" s="24">
        <v>0</v>
      </c>
      <c r="H40" s="24">
        <v>394532.46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36">
        <v>313701.32</v>
      </c>
      <c r="Z40" s="46">
        <v>60749780.44</v>
      </c>
      <c r="AA40" s="46">
        <v>0</v>
      </c>
      <c r="AB40" s="46">
        <v>46118119.56</v>
      </c>
      <c r="AC40" s="47">
        <v>0.568456762414158</v>
      </c>
      <c r="AD40" s="46">
        <v>46118119.56</v>
      </c>
      <c r="AE40" s="47">
        <v>0.568456762414158</v>
      </c>
      <c r="AF40" s="46">
        <v>0</v>
      </c>
    </row>
    <row r="41" outlineLevel="1" spans="1:32">
      <c r="A41" s="22" t="s">
        <v>73</v>
      </c>
      <c r="B41" s="23" t="s">
        <v>74</v>
      </c>
      <c r="C41" s="22"/>
      <c r="D41" s="22"/>
      <c r="E41" s="22"/>
      <c r="F41" s="22"/>
      <c r="G41" s="24">
        <v>0</v>
      </c>
      <c r="H41" s="24">
        <v>18691.6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>
        <v>14988.23</v>
      </c>
      <c r="Z41" s="46">
        <v>3349087</v>
      </c>
      <c r="AA41" s="46">
        <v>0</v>
      </c>
      <c r="AB41" s="46">
        <v>4100913</v>
      </c>
      <c r="AC41" s="47">
        <v>0.449541879194631</v>
      </c>
      <c r="AD41" s="46">
        <v>4100913</v>
      </c>
      <c r="AE41" s="47">
        <v>0.449541879194631</v>
      </c>
      <c r="AF41" s="46">
        <v>0</v>
      </c>
    </row>
    <row r="42" ht="25.5" outlineLevel="1" spans="1:32">
      <c r="A42" s="22" t="s">
        <v>75</v>
      </c>
      <c r="B42" s="23" t="s">
        <v>76</v>
      </c>
      <c r="C42" s="22"/>
      <c r="D42" s="22"/>
      <c r="E42" s="22"/>
      <c r="F42" s="22"/>
      <c r="G42" s="24">
        <v>0</v>
      </c>
      <c r="H42" s="24">
        <v>170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>
        <v>13.61</v>
      </c>
      <c r="Z42" s="46">
        <v>26420</v>
      </c>
      <c r="AA42" s="46">
        <v>0</v>
      </c>
      <c r="AB42" s="46">
        <v>123580</v>
      </c>
      <c r="AC42" s="47">
        <v>0.176133333333333</v>
      </c>
      <c r="AD42" s="46">
        <v>123580</v>
      </c>
      <c r="AE42" s="47">
        <v>0.176133333333333</v>
      </c>
      <c r="AF42" s="46">
        <v>0</v>
      </c>
    </row>
    <row r="43" outlineLevel="1" spans="1:32">
      <c r="A43" s="22" t="s">
        <v>77</v>
      </c>
      <c r="B43" s="23" t="s">
        <v>78</v>
      </c>
      <c r="C43" s="22"/>
      <c r="D43" s="22"/>
      <c r="E43" s="22"/>
      <c r="F43" s="22"/>
      <c r="G43" s="24">
        <v>0</v>
      </c>
      <c r="H43" s="24">
        <v>560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36">
        <v>464.18</v>
      </c>
      <c r="Z43" s="46">
        <v>1023998.57</v>
      </c>
      <c r="AA43" s="46">
        <v>0</v>
      </c>
      <c r="AB43" s="46">
        <v>276201.43</v>
      </c>
      <c r="AC43" s="47">
        <v>0.787570043070297</v>
      </c>
      <c r="AD43" s="46">
        <v>276201.43</v>
      </c>
      <c r="AE43" s="47">
        <v>0.787570043070297</v>
      </c>
      <c r="AF43" s="46">
        <v>0</v>
      </c>
    </row>
    <row r="44" outlineLevel="1" spans="1:32">
      <c r="A44" s="22" t="s">
        <v>79</v>
      </c>
      <c r="B44" s="23" t="s">
        <v>80</v>
      </c>
      <c r="C44" s="22"/>
      <c r="D44" s="22"/>
      <c r="E44" s="22"/>
      <c r="F44" s="22"/>
      <c r="G44" s="24">
        <v>0</v>
      </c>
      <c r="H44" s="24">
        <v>14544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36">
        <v>10090.63</v>
      </c>
      <c r="Z44" s="46">
        <v>3112880.13</v>
      </c>
      <c r="AA44" s="46">
        <v>13552.27</v>
      </c>
      <c r="AB44" s="46">
        <v>4706567.6</v>
      </c>
      <c r="AC44" s="47">
        <v>0.399136014298481</v>
      </c>
      <c r="AD44" s="46">
        <v>4706567.6</v>
      </c>
      <c r="AE44" s="47">
        <v>0.399136014298481</v>
      </c>
      <c r="AF44" s="46">
        <v>0</v>
      </c>
    </row>
    <row r="45" spans="1:32">
      <c r="A45" s="18" t="s">
        <v>81</v>
      </c>
      <c r="B45" s="19" t="s">
        <v>82</v>
      </c>
      <c r="C45" s="20"/>
      <c r="D45" s="20"/>
      <c r="E45" s="20"/>
      <c r="F45" s="20"/>
      <c r="G45" s="21">
        <v>0</v>
      </c>
      <c r="H45" s="21">
        <f>SUM(H46:H47)</f>
        <v>75688.2</v>
      </c>
      <c r="I45" s="21">
        <f t="shared" ref="I45:Y45" si="6">SUM(I46:I47)</f>
        <v>0</v>
      </c>
      <c r="J45" s="21">
        <f t="shared" si="6"/>
        <v>0</v>
      </c>
      <c r="K45" s="21">
        <f t="shared" si="6"/>
        <v>0</v>
      </c>
      <c r="L45" s="21">
        <f t="shared" si="6"/>
        <v>0</v>
      </c>
      <c r="M45" s="21">
        <f t="shared" si="6"/>
        <v>0</v>
      </c>
      <c r="N45" s="21">
        <f t="shared" si="6"/>
        <v>0</v>
      </c>
      <c r="O45" s="21">
        <f t="shared" si="6"/>
        <v>0</v>
      </c>
      <c r="P45" s="21">
        <f t="shared" si="6"/>
        <v>0</v>
      </c>
      <c r="Q45" s="21">
        <f t="shared" si="6"/>
        <v>0</v>
      </c>
      <c r="R45" s="21">
        <f t="shared" si="6"/>
        <v>0</v>
      </c>
      <c r="S45" s="21">
        <f t="shared" si="6"/>
        <v>0</v>
      </c>
      <c r="T45" s="21">
        <f t="shared" si="6"/>
        <v>0</v>
      </c>
      <c r="U45" s="21">
        <f t="shared" si="6"/>
        <v>0</v>
      </c>
      <c r="V45" s="21">
        <f t="shared" si="6"/>
        <v>0</v>
      </c>
      <c r="W45" s="21">
        <f t="shared" si="6"/>
        <v>0</v>
      </c>
      <c r="X45" s="21">
        <f t="shared" si="6"/>
        <v>0</v>
      </c>
      <c r="Y45" s="21">
        <f t="shared" si="6"/>
        <v>51443.91</v>
      </c>
      <c r="Z45" s="46">
        <v>11858139.07</v>
      </c>
      <c r="AA45" s="46">
        <v>38340.75</v>
      </c>
      <c r="AB45" s="46">
        <v>17267420.18</v>
      </c>
      <c r="AC45" s="47">
        <v>0.40791800205048</v>
      </c>
      <c r="AD45" s="46">
        <v>17267420.18</v>
      </c>
      <c r="AE45" s="47">
        <v>0.40791800205048</v>
      </c>
      <c r="AF45" s="46">
        <v>0</v>
      </c>
    </row>
    <row r="46" outlineLevel="1" spans="1:32">
      <c r="A46" s="22" t="s">
        <v>83</v>
      </c>
      <c r="B46" s="23" t="s">
        <v>84</v>
      </c>
      <c r="C46" s="22"/>
      <c r="D46" s="22"/>
      <c r="E46" s="22"/>
      <c r="F46" s="22"/>
      <c r="G46" s="24">
        <v>0</v>
      </c>
      <c r="H46" s="24">
        <v>59417.7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36">
        <v>41371.7</v>
      </c>
      <c r="Z46" s="46">
        <v>8874981.77</v>
      </c>
      <c r="AA46" s="46">
        <v>38340.73</v>
      </c>
      <c r="AB46" s="46">
        <v>13500577.5</v>
      </c>
      <c r="AC46" s="47">
        <v>0.397669414961252</v>
      </c>
      <c r="AD46" s="46">
        <v>13500577.5</v>
      </c>
      <c r="AE46" s="47">
        <v>0.397669414961252</v>
      </c>
      <c r="AF46" s="46">
        <v>0</v>
      </c>
    </row>
    <row r="47" outlineLevel="1" spans="1:32">
      <c r="A47" s="22" t="s">
        <v>85</v>
      </c>
      <c r="B47" s="23" t="s">
        <v>86</v>
      </c>
      <c r="C47" s="22"/>
      <c r="D47" s="22"/>
      <c r="E47" s="22"/>
      <c r="F47" s="22"/>
      <c r="G47" s="24">
        <v>0</v>
      </c>
      <c r="H47" s="24">
        <v>16270.5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36">
        <v>10072.21</v>
      </c>
      <c r="Z47" s="46">
        <v>2983157.3</v>
      </c>
      <c r="AA47" s="46">
        <v>0.02</v>
      </c>
      <c r="AB47" s="46">
        <v>3766842.68</v>
      </c>
      <c r="AC47" s="47">
        <v>0.441949232592593</v>
      </c>
      <c r="AD47" s="46">
        <v>3766842.68</v>
      </c>
      <c r="AE47" s="47">
        <v>0.441949232592593</v>
      </c>
      <c r="AF47" s="46">
        <v>0</v>
      </c>
    </row>
    <row r="48" spans="1:32">
      <c r="A48" s="18" t="s">
        <v>87</v>
      </c>
      <c r="B48" s="19" t="s">
        <v>88</v>
      </c>
      <c r="C48" s="20"/>
      <c r="D48" s="20"/>
      <c r="E48" s="20"/>
      <c r="F48" s="20"/>
      <c r="G48" s="21">
        <v>0</v>
      </c>
      <c r="H48" s="21">
        <f>SUM(H49:H51)</f>
        <v>19898.93</v>
      </c>
      <c r="I48" s="21">
        <f t="shared" ref="I48:Y48" si="7">SUM(I49:I51)</f>
        <v>0</v>
      </c>
      <c r="J48" s="21">
        <f t="shared" si="7"/>
        <v>0</v>
      </c>
      <c r="K48" s="21">
        <f t="shared" si="7"/>
        <v>0</v>
      </c>
      <c r="L48" s="21">
        <f t="shared" si="7"/>
        <v>0</v>
      </c>
      <c r="M48" s="21">
        <f t="shared" si="7"/>
        <v>0</v>
      </c>
      <c r="N48" s="21">
        <f t="shared" si="7"/>
        <v>0</v>
      </c>
      <c r="O48" s="21">
        <f t="shared" si="7"/>
        <v>0</v>
      </c>
      <c r="P48" s="21">
        <f t="shared" si="7"/>
        <v>0</v>
      </c>
      <c r="Q48" s="21">
        <f t="shared" si="7"/>
        <v>0</v>
      </c>
      <c r="R48" s="21">
        <f t="shared" si="7"/>
        <v>0</v>
      </c>
      <c r="S48" s="21">
        <f t="shared" si="7"/>
        <v>0</v>
      </c>
      <c r="T48" s="21">
        <f t="shared" si="7"/>
        <v>0</v>
      </c>
      <c r="U48" s="21">
        <f t="shared" si="7"/>
        <v>0</v>
      </c>
      <c r="V48" s="21">
        <f t="shared" si="7"/>
        <v>0</v>
      </c>
      <c r="W48" s="21">
        <f t="shared" si="7"/>
        <v>0</v>
      </c>
      <c r="X48" s="21">
        <f t="shared" si="7"/>
        <v>0</v>
      </c>
      <c r="Y48" s="21">
        <f t="shared" si="7"/>
        <v>15740.09</v>
      </c>
      <c r="Z48" s="46">
        <v>7432721.97</v>
      </c>
      <c r="AA48" s="46">
        <v>727370.89</v>
      </c>
      <c r="AB48" s="46">
        <v>6181907.14</v>
      </c>
      <c r="AC48" s="47">
        <v>0.568964778970855</v>
      </c>
      <c r="AD48" s="46">
        <v>961907.14</v>
      </c>
      <c r="AE48" s="47">
        <v>0.894550850690638</v>
      </c>
      <c r="AF48" s="46">
        <v>0</v>
      </c>
    </row>
    <row r="49" outlineLevel="1" spans="1:32">
      <c r="A49" s="22" t="s">
        <v>89</v>
      </c>
      <c r="B49" s="23" t="s">
        <v>90</v>
      </c>
      <c r="C49" s="22"/>
      <c r="D49" s="22"/>
      <c r="E49" s="22"/>
      <c r="F49" s="22"/>
      <c r="G49" s="24">
        <v>0</v>
      </c>
      <c r="H49" s="24">
        <v>3500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>
        <v>2563.14</v>
      </c>
      <c r="Z49" s="46">
        <v>295958.86</v>
      </c>
      <c r="AA49" s="46">
        <v>0</v>
      </c>
      <c r="AB49" s="46">
        <v>804041.14</v>
      </c>
      <c r="AC49" s="47">
        <v>0.269053509090909</v>
      </c>
      <c r="AD49" s="46">
        <v>804041.14</v>
      </c>
      <c r="AE49" s="47">
        <v>0.269053509090909</v>
      </c>
      <c r="AF49" s="46">
        <v>0</v>
      </c>
    </row>
    <row r="50" outlineLevel="1" spans="1:32">
      <c r="A50" s="22" t="s">
        <v>91</v>
      </c>
      <c r="B50" s="23" t="s">
        <v>92</v>
      </c>
      <c r="C50" s="22"/>
      <c r="D50" s="22"/>
      <c r="E50" s="22"/>
      <c r="F50" s="22"/>
      <c r="G50" s="24">
        <v>0</v>
      </c>
      <c r="H50" s="24">
        <v>11169.55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>
        <v>10062.2</v>
      </c>
      <c r="Z50" s="46">
        <v>2365306.84</v>
      </c>
      <c r="AA50" s="46">
        <v>712195.16</v>
      </c>
      <c r="AB50" s="46">
        <v>2986498</v>
      </c>
      <c r="AC50" s="47">
        <v>0.507503627968338</v>
      </c>
      <c r="AD50" s="46">
        <v>-2233502</v>
      </c>
      <c r="AE50" s="47">
        <v>3.64632938388626</v>
      </c>
      <c r="AF50" s="46">
        <v>0</v>
      </c>
    </row>
    <row r="51" outlineLevel="1" spans="1:32">
      <c r="A51" s="22" t="s">
        <v>93</v>
      </c>
      <c r="B51" s="23" t="s">
        <v>94</v>
      </c>
      <c r="C51" s="22"/>
      <c r="D51" s="22"/>
      <c r="E51" s="22"/>
      <c r="F51" s="22"/>
      <c r="G51" s="24">
        <v>0</v>
      </c>
      <c r="H51" s="24">
        <v>5229.38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>
        <v>3114.75</v>
      </c>
      <c r="Z51" s="46">
        <v>4771456.27</v>
      </c>
      <c r="AA51" s="46">
        <v>15175.73</v>
      </c>
      <c r="AB51" s="46">
        <v>2391368</v>
      </c>
      <c r="AC51" s="47">
        <v>0.666847589857899</v>
      </c>
      <c r="AD51" s="46">
        <v>2391368</v>
      </c>
      <c r="AE51" s="47">
        <v>0.666847589857899</v>
      </c>
      <c r="AF51" s="46">
        <v>0</v>
      </c>
    </row>
    <row r="52" spans="1:32">
      <c r="A52" s="18" t="s">
        <v>95</v>
      </c>
      <c r="B52" s="19" t="s">
        <v>96</v>
      </c>
      <c r="C52" s="20"/>
      <c r="D52" s="20"/>
      <c r="E52" s="20"/>
      <c r="F52" s="20"/>
      <c r="G52" s="21">
        <v>0</v>
      </c>
      <c r="H52" s="21">
        <f>SUM(H53:H54)</f>
        <v>8329.8</v>
      </c>
      <c r="I52" s="21">
        <f t="shared" ref="I52:Y52" si="8">SUM(I53:I54)</f>
        <v>0</v>
      </c>
      <c r="J52" s="21">
        <f t="shared" si="8"/>
        <v>0</v>
      </c>
      <c r="K52" s="21">
        <f t="shared" si="8"/>
        <v>0</v>
      </c>
      <c r="L52" s="21">
        <f t="shared" si="8"/>
        <v>0</v>
      </c>
      <c r="M52" s="21">
        <f t="shared" si="8"/>
        <v>0</v>
      </c>
      <c r="N52" s="21">
        <f t="shared" si="8"/>
        <v>0</v>
      </c>
      <c r="O52" s="21">
        <f t="shared" si="8"/>
        <v>0</v>
      </c>
      <c r="P52" s="21">
        <f t="shared" si="8"/>
        <v>0</v>
      </c>
      <c r="Q52" s="21">
        <f t="shared" si="8"/>
        <v>0</v>
      </c>
      <c r="R52" s="21">
        <f t="shared" si="8"/>
        <v>0</v>
      </c>
      <c r="S52" s="21">
        <f t="shared" si="8"/>
        <v>0</v>
      </c>
      <c r="T52" s="21">
        <f t="shared" si="8"/>
        <v>0</v>
      </c>
      <c r="U52" s="21">
        <f t="shared" si="8"/>
        <v>0</v>
      </c>
      <c r="V52" s="21">
        <f t="shared" si="8"/>
        <v>0</v>
      </c>
      <c r="W52" s="21">
        <f t="shared" si="8"/>
        <v>0</v>
      </c>
      <c r="X52" s="21">
        <f t="shared" si="8"/>
        <v>0</v>
      </c>
      <c r="Y52" s="21">
        <f t="shared" si="8"/>
        <v>5693.94</v>
      </c>
      <c r="Z52" s="46">
        <v>1696463.42</v>
      </c>
      <c r="AA52" s="46">
        <v>0</v>
      </c>
      <c r="AB52" s="46">
        <v>2313536.58</v>
      </c>
      <c r="AC52" s="47">
        <v>0.423058209476309</v>
      </c>
      <c r="AD52" s="46">
        <v>2313536.58</v>
      </c>
      <c r="AE52" s="47">
        <v>0.423058209476309</v>
      </c>
      <c r="AF52" s="46">
        <v>0</v>
      </c>
    </row>
    <row r="53" outlineLevel="1" spans="1:32">
      <c r="A53" s="22" t="s">
        <v>97</v>
      </c>
      <c r="B53" s="23" t="s">
        <v>98</v>
      </c>
      <c r="C53" s="22"/>
      <c r="D53" s="22"/>
      <c r="E53" s="22"/>
      <c r="F53" s="22"/>
      <c r="G53" s="24">
        <v>0</v>
      </c>
      <c r="H53" s="24">
        <v>7329.8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>
        <v>4872.28</v>
      </c>
      <c r="Z53" s="46">
        <v>1345033.54</v>
      </c>
      <c r="AA53" s="46">
        <v>0</v>
      </c>
      <c r="AB53" s="46">
        <v>2104966.46</v>
      </c>
      <c r="AC53" s="47">
        <v>0.389864794202899</v>
      </c>
      <c r="AD53" s="46">
        <v>2104966.46</v>
      </c>
      <c r="AE53" s="47">
        <v>0.389864794202899</v>
      </c>
      <c r="AF53" s="46">
        <v>0</v>
      </c>
    </row>
    <row r="54" ht="17.25" customHeight="1" outlineLevel="1" spans="1:32">
      <c r="A54" s="22" t="s">
        <v>99</v>
      </c>
      <c r="B54" s="23" t="s">
        <v>100</v>
      </c>
      <c r="C54" s="22"/>
      <c r="D54" s="22"/>
      <c r="E54" s="22"/>
      <c r="F54" s="22"/>
      <c r="G54" s="24">
        <v>0</v>
      </c>
      <c r="H54" s="24">
        <v>1000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>
        <v>821.66</v>
      </c>
      <c r="Z54" s="46">
        <v>351429.88</v>
      </c>
      <c r="AA54" s="46">
        <v>0</v>
      </c>
      <c r="AB54" s="46">
        <v>208570.12</v>
      </c>
      <c r="AC54" s="47">
        <v>0.627553357142857</v>
      </c>
      <c r="AD54" s="46">
        <v>208570.12</v>
      </c>
      <c r="AE54" s="47">
        <v>0.627553357142857</v>
      </c>
      <c r="AF54" s="46">
        <v>0</v>
      </c>
    </row>
    <row r="55" spans="1:32">
      <c r="A55" s="18" t="s">
        <v>101</v>
      </c>
      <c r="B55" s="19" t="s">
        <v>102</v>
      </c>
      <c r="C55" s="20"/>
      <c r="D55" s="20"/>
      <c r="E55" s="20"/>
      <c r="F55" s="20"/>
      <c r="G55" s="21">
        <v>0</v>
      </c>
      <c r="H55" s="21">
        <f>H56</f>
        <v>2144.5</v>
      </c>
      <c r="I55" s="21">
        <f t="shared" ref="I55:Y55" si="9">I56</f>
        <v>0</v>
      </c>
      <c r="J55" s="21">
        <f t="shared" si="9"/>
        <v>0</v>
      </c>
      <c r="K55" s="21">
        <f t="shared" si="9"/>
        <v>0</v>
      </c>
      <c r="L55" s="21">
        <f t="shared" si="9"/>
        <v>0</v>
      </c>
      <c r="M55" s="21">
        <f t="shared" si="9"/>
        <v>0</v>
      </c>
      <c r="N55" s="21">
        <f t="shared" si="9"/>
        <v>0</v>
      </c>
      <c r="O55" s="21">
        <f t="shared" si="9"/>
        <v>0</v>
      </c>
      <c r="P55" s="21">
        <f t="shared" si="9"/>
        <v>0</v>
      </c>
      <c r="Q55" s="21">
        <f t="shared" si="9"/>
        <v>0</v>
      </c>
      <c r="R55" s="21">
        <f t="shared" si="9"/>
        <v>0</v>
      </c>
      <c r="S55" s="21">
        <f t="shared" si="9"/>
        <v>0</v>
      </c>
      <c r="T55" s="21">
        <f t="shared" si="9"/>
        <v>0</v>
      </c>
      <c r="U55" s="21">
        <f t="shared" si="9"/>
        <v>0</v>
      </c>
      <c r="V55" s="21">
        <f t="shared" si="9"/>
        <v>0</v>
      </c>
      <c r="W55" s="21">
        <f t="shared" si="9"/>
        <v>0</v>
      </c>
      <c r="X55" s="21">
        <f t="shared" si="9"/>
        <v>0</v>
      </c>
      <c r="Y55" s="21">
        <f t="shared" si="9"/>
        <v>1628.38</v>
      </c>
      <c r="Z55" s="46">
        <v>1135584.6</v>
      </c>
      <c r="AA55" s="46">
        <v>0</v>
      </c>
      <c r="AB55" s="46">
        <v>672393.4</v>
      </c>
      <c r="AC55" s="47">
        <v>0.628096470200412</v>
      </c>
      <c r="AD55" s="46">
        <v>672393.4</v>
      </c>
      <c r="AE55" s="47">
        <v>0.628096470200412</v>
      </c>
      <c r="AF55" s="46">
        <v>0</v>
      </c>
    </row>
    <row r="56" outlineLevel="1" spans="1:32">
      <c r="A56" s="22" t="s">
        <v>103</v>
      </c>
      <c r="B56" s="23" t="s">
        <v>104</v>
      </c>
      <c r="C56" s="22"/>
      <c r="D56" s="22"/>
      <c r="E56" s="22"/>
      <c r="F56" s="22"/>
      <c r="G56" s="24">
        <v>0</v>
      </c>
      <c r="H56" s="24">
        <v>2144.5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>
        <v>1628.38</v>
      </c>
      <c r="Z56" s="46">
        <v>1135584.6</v>
      </c>
      <c r="AA56" s="46">
        <v>0</v>
      </c>
      <c r="AB56" s="46">
        <v>672393.4</v>
      </c>
      <c r="AC56" s="47">
        <v>0.628096470200412</v>
      </c>
      <c r="AD56" s="46">
        <v>672393.4</v>
      </c>
      <c r="AE56" s="47">
        <v>0.628096470200412</v>
      </c>
      <c r="AF56" s="46">
        <v>0</v>
      </c>
    </row>
    <row r="57" spans="1:54">
      <c r="A57" s="37"/>
      <c r="B57" s="38" t="s">
        <v>105</v>
      </c>
      <c r="C57" s="39"/>
      <c r="D57" s="39"/>
      <c r="E57" s="39"/>
      <c r="F57" s="39"/>
      <c r="G57" s="40">
        <v>0</v>
      </c>
      <c r="H57" s="40">
        <f t="shared" ref="H57:Y57" si="10">H16+H26+H30+H38+H45+H48+H52+H55+H34+H24</f>
        <v>1245747.8</v>
      </c>
      <c r="I57" s="40">
        <f t="shared" si="10"/>
        <v>0</v>
      </c>
      <c r="J57" s="40">
        <f t="shared" si="10"/>
        <v>0</v>
      </c>
      <c r="K57" s="40">
        <f t="shared" si="10"/>
        <v>0</v>
      </c>
      <c r="L57" s="40">
        <f t="shared" si="10"/>
        <v>0</v>
      </c>
      <c r="M57" s="40">
        <f t="shared" si="10"/>
        <v>0</v>
      </c>
      <c r="N57" s="40">
        <f t="shared" si="10"/>
        <v>0</v>
      </c>
      <c r="O57" s="40">
        <f t="shared" si="10"/>
        <v>0</v>
      </c>
      <c r="P57" s="40">
        <f t="shared" si="10"/>
        <v>0</v>
      </c>
      <c r="Q57" s="40">
        <f t="shared" si="10"/>
        <v>0</v>
      </c>
      <c r="R57" s="40">
        <f t="shared" si="10"/>
        <v>0</v>
      </c>
      <c r="S57" s="40">
        <f t="shared" si="10"/>
        <v>0</v>
      </c>
      <c r="T57" s="40">
        <f t="shared" si="10"/>
        <v>0</v>
      </c>
      <c r="U57" s="40">
        <f t="shared" si="10"/>
        <v>0</v>
      </c>
      <c r="V57" s="40">
        <f t="shared" si="10"/>
        <v>0</v>
      </c>
      <c r="W57" s="40">
        <f t="shared" si="10"/>
        <v>0</v>
      </c>
      <c r="X57" s="40">
        <f t="shared" si="10"/>
        <v>0</v>
      </c>
      <c r="Y57" s="40">
        <f t="shared" si="10"/>
        <v>775203.12</v>
      </c>
      <c r="Z57" s="50">
        <v>138631036.41</v>
      </c>
      <c r="AA57" s="50">
        <v>2321759.8</v>
      </c>
      <c r="AB57" s="50">
        <v>136016081.79</v>
      </c>
      <c r="AC57" s="51">
        <v>0.508912038160475</v>
      </c>
      <c r="AD57" s="50">
        <v>130795369.46</v>
      </c>
      <c r="AE57" s="51">
        <v>0.518689043815543</v>
      </c>
      <c r="AF57" s="50">
        <v>0</v>
      </c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</row>
    <row r="58" spans="1:32">
      <c r="A58" s="41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 t="s">
        <v>13</v>
      </c>
      <c r="S58" s="42"/>
      <c r="T58" s="42"/>
      <c r="U58" s="42"/>
      <c r="V58" s="42"/>
      <c r="W58" s="42"/>
      <c r="X58" s="42" t="s">
        <v>13</v>
      </c>
      <c r="Y58" s="42"/>
      <c r="Z58" s="45" t="s">
        <v>13</v>
      </c>
      <c r="AA58" s="45"/>
      <c r="AB58" s="45"/>
      <c r="AC58" s="45"/>
      <c r="AD58" s="45"/>
      <c r="AE58" s="45"/>
      <c r="AF58" s="45"/>
    </row>
    <row r="59" spans="2:32"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3"/>
      <c r="Z59" s="43"/>
      <c r="AA59" s="43"/>
      <c r="AB59" s="43"/>
      <c r="AC59" s="43"/>
      <c r="AD59" s="43"/>
      <c r="AE59" s="43"/>
      <c r="AF59" s="43"/>
    </row>
  </sheetData>
  <mergeCells count="43">
    <mergeCell ref="B1:AE1"/>
    <mergeCell ref="B2:AE2"/>
    <mergeCell ref="B3:AE3"/>
    <mergeCell ref="B4:Y4"/>
    <mergeCell ref="B5:AE5"/>
    <mergeCell ref="B6:AE6"/>
    <mergeCell ref="B7:AE7"/>
    <mergeCell ref="A9:AJ9"/>
    <mergeCell ref="A10:AJ10"/>
    <mergeCell ref="A11:AE11"/>
    <mergeCell ref="B12:AD12"/>
    <mergeCell ref="B13:AF13"/>
    <mergeCell ref="B57:F57"/>
    <mergeCell ref="B59:X59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S14:S15"/>
    <mergeCell ref="T14:T15"/>
    <mergeCell ref="U14:U15"/>
    <mergeCell ref="V14:V15"/>
    <mergeCell ref="W14:W15"/>
    <mergeCell ref="Y14:Y15"/>
    <mergeCell ref="AA14:AA15"/>
    <mergeCell ref="AB14:AB15"/>
    <mergeCell ref="AC14:AC15"/>
    <mergeCell ref="AD14:AD15"/>
    <mergeCell ref="AE14:AE15"/>
    <mergeCell ref="AF14:AF15"/>
  </mergeCells>
  <pageMargins left="0.5902778" right="0.5902778" top="0.5902778" bottom="0.5902778" header="0.39375" footer="0.39375"/>
  <pageSetup paperSize="9" scale="95" fitToHeight="200" orientation="portrait" blackAndWhite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M a i l M e r g e > < P a r a m e t e r s > < P a r a m e t e r   N a m e = " R e p o r t M o d e "   T y p e = " S y s t e m . I n t 3 2 "   V a l u e = " 4 " / > < P a r a m e t e r   N a m e = " R e p o r t B a s e P a r a m s "   T y p e = " S y s t e m . S t r i n g "   V a l u e = " & l t ; ? x m l   v e r s i o n = & q u o t ; 1 . 0 & q u o t ;   e n c o d i n g = & q u o t ; u t f - 1 6 & q u o t ; ? & g t ; & # x A ; & l t ; S h o r t P r i m a r y S e r v i c e R e p o r t A r g u m e n t s   x m l n s : x s i = & q u o t ; h t t p : / / w w w . w 3 . o r g / 2 0 0 1 / X M L S c h e m a - i n s t a n c e & q u o t ;   x m l n s : x s d = & q u o t ; h t t p : / / w w w . w 3 . o r g / 2 0 0 1 / X M L S c h e m a & q u o t ; & g t ; & # x A ;     & l t ; C o d e & g t ; 2 4 5 5 7 4 8 _ 3 9 B 0 K F 5 E B & l t ; / C o d e & g t ; & # x A ;     & l t ; O b j e c t C o d e & g t ; S Q U E R Y _ A N A L _ I S P _ B U D G & l t ; / O b j e c t C o d e & g t ; & # x A ;     & l t ; D o c N a m e & g t ; =0;8B8G5A:89  >BG5B  ?>  8A?>;=5=8N  1N465B0  A  ?@>872>;L=>9  3@C??8@>2:>9& l t ; / D o c N a m e & g t ; & # x A ;     & l t ; V a r i a n t N a m e & g t ; 8A?>;=5=85  1N465B0  ( @0AE>4K) 5=0  2 0 1 2 & l t ; / V a r i a n t N a m e & g t ; & # x A ;     & l t ; V a r i a n t L i n k & g t ; 5 4 8 4 1 3 8 0 & l t ; / V a r i a n t L i n k & g t ; & # x A ;     & l t ; R e p o r t L i n k & g t ; 1 9 8 5 4 1 & l t ; / R e p o r t L i n k & g t ; & # x A ;     & l t ; N o t e & g t ; 0 1 . 0 1 . 2 0 1 7   -   3 0 . 0 6 . 2 0 1 7 & # x A ; & l t ; / N o t e & g t ; & # x A ;     & l t ; S i l e n t M o d e & g t ; f a l s e & l t ; / S i l e n t M o d e & g t ; & # x A ;     & l t ; D a t e I n f o & g t ; & # x A ;         & l t ; s t r i n g & g t ; 0 1 . 0 1 . 2 0 1 7 & l t ; / s t r i n g & g t ; & # x A ;         & l t ; s t r i n g & g t ; 3 0 . 0 6 . 2 0 1 7 & l t ; / s t r i n g & g t ; & # x A ;     & l t ; / D a t e I n f o & g t ; & # x A ; & l t ; / S h o r t P r i m a r y S e r v i c e R e p o r t A r g u m e n t s & g t ; " / > < / P a r a m e t e r s > < / M a i l M e r g e > 
</file>

<file path=customXml/itemProps1.xml><?xml version="1.0" encoding="utf-8"?>
<ds:datastoreItem xmlns:ds="http://schemas.openxmlformats.org/officeDocument/2006/customXml" ds:itemID="{6E408E50-8302-4F13-A481-14B549CB745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округ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LENARUS\User</dc:creator>
  <cp:lastModifiedBy>User</cp:lastModifiedBy>
  <dcterms:created xsi:type="dcterms:W3CDTF">2017-09-26T12:06:00Z</dcterms:created>
  <cp:lastPrinted>2025-04-14T08:22:00Z</cp:lastPrinted>
  <dcterms:modified xsi:type="dcterms:W3CDTF">2025-10-17T05:43:13Z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Аналитический отчет по исполнению бюджета с произвольной группировкой</vt:lpwstr>
  </property>
  <property fmtid="{D5CDD505-2E9C-101B-9397-08002B2CF9AE}" pid="3" name="ICV">
    <vt:lpwstr>715762EDF6BF4102B5AFBC2627EBAE48_13</vt:lpwstr>
  </property>
  <property fmtid="{D5CDD505-2E9C-101B-9397-08002B2CF9AE}" pid="4" name="KSOProductBuildVer">
    <vt:lpwstr>1049-12.2.0.23131</vt:lpwstr>
  </property>
</Properties>
</file>